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Лист1!$A$1:$J$50</definedName>
    <definedName name="_xlnm.Print_Area" localSheetId="2">Лист3!$A$1:$K$84</definedName>
    <definedName name="_xlnm.Print_Area" localSheetId="3">Лист4!$A$1:$O$64</definedName>
    <definedName name="_xlnm.Print_Area" localSheetId="4">Лист5!$A$1:$O$60</definedName>
  </definedNames>
  <calcPr calcId="145621"/>
</workbook>
</file>

<file path=xl/calcChain.xml><?xml version="1.0" encoding="utf-8"?>
<calcChain xmlns="http://schemas.openxmlformats.org/spreadsheetml/2006/main">
  <c r="L20" i="4" l="1"/>
  <c r="N33" i="5"/>
  <c r="N25" i="5" s="1"/>
  <c r="L33" i="5"/>
  <c r="N43" i="5"/>
  <c r="L43" i="5"/>
  <c r="L25" i="5" l="1"/>
  <c r="N12" i="5"/>
  <c r="N20" i="4"/>
  <c r="L44" i="5"/>
  <c r="L27" i="5"/>
  <c r="N26" i="5"/>
  <c r="N27" i="5"/>
  <c r="N44" i="5"/>
  <c r="N61" i="4"/>
  <c r="N54" i="4" s="1"/>
  <c r="N56" i="4"/>
  <c r="L12" i="5"/>
  <c r="L61" i="4"/>
  <c r="L54" i="4" s="1"/>
  <c r="L56" i="4"/>
  <c r="N24" i="5" l="1"/>
  <c r="N22" i="5" s="1"/>
  <c r="L24" i="5"/>
  <c r="L22" i="5" s="1"/>
</calcChain>
</file>

<file path=xl/sharedStrings.xml><?xml version="1.0" encoding="utf-8"?>
<sst xmlns="http://schemas.openxmlformats.org/spreadsheetml/2006/main" count="436" uniqueCount="225">
  <si>
    <t>Приложение к Порядку составления и утверждения плана финансово- хозяйственной деятельности государственных учреждений, в отношении которых функции и полномочия учредителя осуществляет Министерство образования  Московской области, утвержденному приказом Министерства образования Московской области от 1 марта 2011г. №03</t>
  </si>
  <si>
    <t>УТВЕРЖДАЮ</t>
  </si>
  <si>
    <t>(наименование должности лица, утверждающего документ)</t>
  </si>
  <si>
    <t xml:space="preserve">            (подпись)                                         (расшифровка подписи)                   </t>
  </si>
  <si>
    <t xml:space="preserve">План финансово- хозяйственной деятельности </t>
  </si>
  <si>
    <t>КОДЫ</t>
  </si>
  <si>
    <t>Форма по КФД</t>
  </si>
  <si>
    <t>Дата</t>
  </si>
  <si>
    <t>по ОКПО</t>
  </si>
  <si>
    <t>по ОКЕИ</t>
  </si>
  <si>
    <t>Наименование учреждения</t>
  </si>
  <si>
    <t>Единица измерения: руб.</t>
  </si>
  <si>
    <t>Наименование органа,</t>
  </si>
  <si>
    <t xml:space="preserve"> осуществляющего функции</t>
  </si>
  <si>
    <t>и полномочия учредителя</t>
  </si>
  <si>
    <t xml:space="preserve">Адрес фактического </t>
  </si>
  <si>
    <t>местонахождения учреждения</t>
  </si>
  <si>
    <t xml:space="preserve">I. Сведения о деятельности государственного бюджетного учреждения </t>
  </si>
  <si>
    <t>1.1. Цели деятельности учреждения:</t>
  </si>
  <si>
    <t>1.2. Виды деятельности учреждения: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</si>
  <si>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</si>
  <si>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</si>
  <si>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</si>
  <si>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</si>
  <si>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t>I.</t>
  </si>
  <si>
    <t>Нефинансовые активы, всего:</t>
  </si>
  <si>
    <t>из них:</t>
  </si>
  <si>
    <t>1.1.</t>
  </si>
  <si>
    <t>Общая балансовая стоимость недвижимого государственного имущества, всего</t>
  </si>
  <si>
    <t>в том числе:</t>
  </si>
  <si>
    <t>1.1.1.</t>
  </si>
  <si>
    <t>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</si>
  <si>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</t>
  </si>
  <si>
    <t>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</si>
  <si>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</t>
  </si>
  <si>
    <t>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</si>
  <si>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</t>
  </si>
  <si>
    <t>Остаточная стоимость недвижимого государственного имущества</t>
  </si>
  <si>
    <t>1.2.</t>
  </si>
  <si>
    <t>Общая балансовая стоимость движимого государственного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</si>
  <si>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</si>
  <si>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</si>
  <si>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</si>
  <si>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</si>
  <si>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II.</t>
  </si>
  <si>
    <t>Финансовые активы, всего</t>
  </si>
  <si>
    <t>2.1.</t>
  </si>
  <si>
    <t>2.2.</t>
  </si>
  <si>
    <t>Дебиторская задолженность по выданным авансам, полученным за счет средств бюджета Московской области, всего: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</si>
  <si>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</si>
  <si>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</si>
  <si>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</si>
  <si>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</si>
  <si>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</si>
  <si>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</si>
  <si>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</si>
  <si>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</si>
  <si>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</si>
  <si>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</si>
  <si>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</si>
  <si>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</si>
  <si>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</si>
  <si>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 xml:space="preserve">По выданным авансам на приобретение нематериальных активов </t>
  </si>
  <si>
    <t>2.2.8.</t>
  </si>
  <si>
    <t xml:space="preserve">По выданным авансам на приобретение непроизведенных активов 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</si>
  <si>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</si>
  <si>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</si>
  <si>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</si>
  <si>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</si>
  <si>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</si>
  <si>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</si>
  <si>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</si>
  <si>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</si>
  <si>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</si>
  <si>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</si>
  <si>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</si>
  <si>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</si>
  <si>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</si>
  <si>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</si>
  <si>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</si>
  <si>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</si>
  <si>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III.</t>
  </si>
  <si>
    <t>Обязательства, всего</t>
  </si>
  <si>
    <t>3.1.</t>
  </si>
  <si>
    <t>Просроченная кредиторская задолженность</t>
  </si>
  <si>
    <t>3.2.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</si>
  <si>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</si>
  <si>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</si>
  <si>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</si>
  <si>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</si>
  <si>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</si>
  <si>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</si>
  <si>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</si>
  <si>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</si>
  <si>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</si>
  <si>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</si>
  <si>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</si>
  <si>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</si>
  <si>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</si>
  <si>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</si>
  <si>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</si>
  <si>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</si>
  <si>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</si>
  <si>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непроизведенных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</si>
  <si>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</si>
  <si>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</si>
  <si>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</si>
  <si>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</si>
  <si>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</si>
  <si>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 xml:space="preserve">По платежам в бюджет </t>
  </si>
  <si>
    <t>3.2.13.</t>
  </si>
  <si>
    <t>По прочим расчетам с кредиторами</t>
  </si>
  <si>
    <t>Кредиторская задоленность по расчетам с поставщиками и подрядчиками за счет доходов, полученных от платной и иной приносящей доход деятельности, всего:</t>
  </si>
  <si>
    <t>3.3.</t>
  </si>
  <si>
    <t>3.3.1.</t>
  </si>
  <si>
    <t>3.3.2.</t>
  </si>
  <si>
    <t>3.3.3.</t>
  </si>
  <si>
    <t>3.3.4.</t>
  </si>
  <si>
    <t>3.3.5.</t>
  </si>
  <si>
    <t>По оплате прочх услуг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</si>
  <si>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</si>
  <si>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</si>
  <si>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</si>
  <si>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</si>
  <si>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</si>
  <si>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</si>
  <si>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</si>
  <si>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</si>
  <si>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в том числе</t>
  </si>
  <si>
    <t>Код по бюджетной классификации и операции сектора государственного управления</t>
  </si>
  <si>
    <t>Всего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</si>
  <si>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</si>
  <si>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в иностранной валюте</t>
  </si>
  <si>
    <t xml:space="preserve">Наименование показателя </t>
  </si>
  <si>
    <t>III. Показатели по поступлениям и выплатам учреждения</t>
  </si>
  <si>
    <t xml:space="preserve">Планируемый остаток средств на начало планируемого года </t>
  </si>
  <si>
    <t>Поступления, всего:</t>
  </si>
  <si>
    <t xml:space="preserve">Субсидии на выполнение государственного задания </t>
  </si>
  <si>
    <t xml:space="preserve">Бюджетные инвестиции 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</si>
  <si>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</si>
  <si>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№1</t>
  </si>
  <si>
    <t>Услуга №2</t>
  </si>
  <si>
    <t>Поступления от иной приносящей доход деятельности, всего:</t>
  </si>
  <si>
    <t>Доходы от производственной деятельности и деятельности учебных хозяйств</t>
  </si>
  <si>
    <t>Х</t>
  </si>
  <si>
    <t>Доходы от продажи покупных товаров</t>
  </si>
  <si>
    <t>Доходы от жилых домов и общежитий</t>
  </si>
  <si>
    <t>Доходы от предоставления услуг</t>
  </si>
  <si>
    <t>Предоставлеие услуг котельной</t>
  </si>
  <si>
    <t>Доходы от возмещения арендаторами</t>
  </si>
  <si>
    <t>Спонсорские и прочие безвозмездные поступления</t>
  </si>
  <si>
    <t>Гранты</t>
  </si>
  <si>
    <t>Именные стипендии</t>
  </si>
  <si>
    <t>Поступления от реализации ценных бумаг</t>
  </si>
  <si>
    <t>Планируемый остаток средств на конец планируемого года</t>
  </si>
  <si>
    <t>ППП</t>
  </si>
  <si>
    <t>ФКР</t>
  </si>
  <si>
    <t>КЦСР</t>
  </si>
  <si>
    <t>КВР</t>
  </si>
  <si>
    <t>КОСГУ</t>
  </si>
  <si>
    <t>Выплаты по дходам от оказания государственными бюджетными учреждениями услуг, от постеплений от иной приносящей доход деятельности, всего:</t>
  </si>
  <si>
    <t>Коды бюджетной классификации</t>
  </si>
  <si>
    <t>Оплата труда и начисления на выплаты по оплате труда, всего: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</si>
  <si>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</si>
  <si>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</si>
  <si>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</si>
  <si>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</si>
  <si>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</si>
  <si>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</si>
  <si>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</si>
  <si>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</si>
  <si>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</si>
  <si>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</si>
  <si>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</si>
  <si>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</si>
  <si>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</si>
  <si>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</si>
  <si>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</si>
  <si>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нематериалных активов</t>
  </si>
  <si>
    <t>Увеличение стоимости материальных запасов</t>
  </si>
  <si>
    <t>Выплаты по бюджету, всего:</t>
  </si>
  <si>
    <t>Оплата труда и начисления на выплаты по оплате труда, всего</t>
  </si>
  <si>
    <t xml:space="preserve">Заработная плата </t>
  </si>
  <si>
    <t>Оплата работ, услуг, всего</t>
  </si>
  <si>
    <t xml:space="preserve">Арендная плата за пользование имуществом </t>
  </si>
  <si>
    <t>Справочно:</t>
  </si>
  <si>
    <t>Объем публичных обязательств, всего:</t>
  </si>
  <si>
    <t>Руководитель учреждения</t>
  </si>
  <si>
    <t>Главный бухгалтер учреждения</t>
  </si>
  <si>
    <t>(подпись)</t>
  </si>
  <si>
    <t>(расшифровка подписи)</t>
  </si>
  <si>
    <t>Муниципальное бюджетное общеобразовательное учреждение лицей</t>
  </si>
  <si>
    <t>Московская область,г.Лобня, ул.Ленина,д.29</t>
  </si>
  <si>
    <t>Т.Я.Юрина</t>
  </si>
  <si>
    <t>Предоставление гражданам общедоступного и бесплатного основного общего, среднего (полного) общего образования в пределах федеральных государственных стандартов, федеральных государственных требований; материально-техническое обеспечение и оснащение образовательного процесса, оборудование помещений;   привлечение дополнительных источников финансовых и метриальных средств;  использование и совершенствование методик образовательного процесса и образовательных технологий;  самостоятельное формирование контингента обучающихся;  самостоятельное осуществление образовательного процесса в соответствии с уставом лицея, лицензией и свидетельством о государственной аккредитации; осуществление иной деятельности, не запрещённой законодательством РФ и предусмотренной уставом лицея.</t>
  </si>
  <si>
    <t>Обучение по дополнительным образовательным программам;  преподавание специальных курсов и циклов дисциплин;  репетиторство;  занятия с обучающимися углублённым изучением предметов    и другие услуги.</t>
  </si>
  <si>
    <t>Начальник Управления образования Администрации города Лобня</t>
  </si>
  <si>
    <t xml:space="preserve">                                                          Б.Г.Иванов</t>
  </si>
  <si>
    <t>Дебиторская задолженность по доходам</t>
  </si>
  <si>
    <t>Кредиторская задолженность по расчетам с поставщиками и подрядчиками , (по КВД 4) всего:</t>
  </si>
  <si>
    <t xml:space="preserve">Субсидии на выполнение государственного(муниципального) задания </t>
  </si>
  <si>
    <t>001</t>
  </si>
  <si>
    <t>Целевая субсидия (удорожание питания)</t>
  </si>
  <si>
    <t>Выполнение работ, оказание услуг в целях обеспечения реализации предусмотренных законодательством РФ полномочий муниципального образования город Лобня в сфере образования. Основной целью образовательного процесса лицея является: целенаправленный процесс обучения и воспитания детей в интересах личности, общества,государства; создание благоприятных условий для разностороннего развития личности, в том числе путём удовлетворения потребности обучающихся в самообразовании и получении дополнительного образования; формирование общей культуры личности обучающегося на основе освоения образовательного стандарта образвательных прогамм, их адаптации к жизни в обществе;  создание основы для осознанного выбора и последующего освоения профессиональных образовательных программ.</t>
  </si>
  <si>
    <t>Управление образования Администрации города Лобня</t>
  </si>
  <si>
    <t>А.Б.Иванов</t>
  </si>
  <si>
    <t>на 2016 год</t>
  </si>
  <si>
    <t xml:space="preserve">        "_____" января 20 16 г.</t>
  </si>
  <si>
    <t>"____" января 20 16 г.</t>
  </si>
  <si>
    <t>"____" января 2016_г.</t>
  </si>
  <si>
    <t>4219930200</t>
  </si>
  <si>
    <t>111</t>
  </si>
  <si>
    <t>112</t>
  </si>
  <si>
    <t>119</t>
  </si>
  <si>
    <t>244</t>
  </si>
  <si>
    <t>340</t>
  </si>
  <si>
    <t>851</t>
  </si>
  <si>
    <t>852</t>
  </si>
  <si>
    <t>000</t>
  </si>
  <si>
    <t>Прочие расходы (всего)</t>
  </si>
  <si>
    <t>0720562200</t>
  </si>
  <si>
    <t>0720562220</t>
  </si>
  <si>
    <t>0720500259</t>
  </si>
  <si>
    <t>100</t>
  </si>
  <si>
    <t>0702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</si>
</sst>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14" fontId="0" fillId="0" borderId="3" xfId="0" applyNumberFormat="1" applyBorder="1"/>
    <xf numFmtId="0" fontId="4" fillId="0" borderId="0" xfId="0" applyFont="1" applyAlignment="1">
      <alignment wrapText="1"/>
    </xf>
    <xf numFmtId="0" fontId="0" fillId="0" borderId="0" xfId="0" applyFill="1" applyBorder="1"/>
    <xf numFmtId="0" fontId="0" fillId="0" borderId="4" xfId="0" applyBorder="1"/>
    <xf numFmtId="0" fontId="0" fillId="0" borderId="3" xfId="0" applyBorder="1" applyAlignment="1">
      <alignment vertical="top"/>
    </xf>
    <xf numFmtId="0" fontId="4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3" fontId="0" fillId="0" borderId="2" xfId="0" applyNumberFormat="1" applyBorder="1"/>
    <xf numFmtId="49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4" fillId="0" borderId="0" xfId="0" applyNumberFormat="1" applyFont="1" applyAlignment="1">
      <alignment wrapText="1"/>
    </xf>
    <xf numFmtId="49" fontId="0" fillId="0" borderId="2" xfId="0" applyNumberFormat="1" applyBorder="1"/>
    <xf numFmtId="49" fontId="0" fillId="0" borderId="0" xfId="0" applyNumberFormat="1"/>
    <xf numFmtId="4" fontId="0" fillId="0" borderId="2" xfId="0" applyNumberFormat="1" applyBorder="1"/>
    <xf numFmtId="4" fontId="0" fillId="0" borderId="0" xfId="0" applyNumberFormat="1"/>
    <xf numFmtId="4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horizontal="right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0" fillId="0" borderId="15" xfId="0" applyNumberFormat="1" applyBorder="1" applyAlignment="1">
      <alignment wrapText="1"/>
    </xf>
    <xf numFmtId="4" fontId="0" fillId="2" borderId="2" xfId="0" applyNumberFormat="1" applyFill="1" applyBorder="1"/>
    <xf numFmtId="4" fontId="0" fillId="2" borderId="13" xfId="0" applyNumberFormat="1" applyFill="1" applyBorder="1" applyAlignment="1">
      <alignment wrapText="1"/>
    </xf>
    <xf numFmtId="4" fontId="0" fillId="2" borderId="14" xfId="0" applyNumberFormat="1" applyFill="1" applyBorder="1" applyAlignment="1">
      <alignment wrapText="1"/>
    </xf>
    <xf numFmtId="0" fontId="0" fillId="2" borderId="2" xfId="0" applyFill="1" applyBorder="1"/>
    <xf numFmtId="49" fontId="0" fillId="2" borderId="2" xfId="0" applyNumberFormat="1" applyFill="1" applyBorder="1"/>
    <xf numFmtId="49" fontId="0" fillId="2" borderId="2" xfId="0" applyNumberFormat="1" applyFill="1" applyBorder="1" applyAlignment="1">
      <alignment horizontal="right"/>
    </xf>
    <xf numFmtId="0" fontId="0" fillId="2" borderId="0" xfId="0" applyFill="1"/>
    <xf numFmtId="4" fontId="6" fillId="0" borderId="2" xfId="0" applyNumberFormat="1" applyFont="1" applyBorder="1"/>
    <xf numFmtId="4" fontId="6" fillId="2" borderId="2" xfId="0" applyNumberFormat="1" applyFont="1" applyFill="1" applyBorder="1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0" fillId="2" borderId="11" xfId="0" applyNumberFormat="1" applyFill="1" applyBorder="1" applyAlignment="1">
      <alignment wrapText="1"/>
    </xf>
    <xf numFmtId="4" fontId="0" fillId="2" borderId="12" xfId="0" applyNumberForma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164" fontId="0" fillId="0" borderId="5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64" fontId="0" fillId="0" borderId="2" xfId="0" applyNumberFormat="1" applyBorder="1" applyAlignment="1">
      <alignment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2" xfId="0" applyBorder="1" applyAlignment="1">
      <alignment horizontal="center" vertical="top" wrapText="1"/>
    </xf>
    <xf numFmtId="4" fontId="0" fillId="0" borderId="2" xfId="0" applyNumberFormat="1" applyBorder="1" applyAlignment="1">
      <alignment wrapText="1" shrinkToFit="1"/>
    </xf>
    <xf numFmtId="4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165" fontId="0" fillId="0" borderId="9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4" fontId="0" fillId="2" borderId="3" xfId="0" applyNumberFormat="1" applyFill="1" applyBorder="1" applyAlignment="1"/>
    <xf numFmtId="4" fontId="0" fillId="2" borderId="4" xfId="0" applyNumberFormat="1" applyFill="1" applyBorder="1" applyAlignment="1"/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4" fontId="0" fillId="0" borderId="15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1" xfId="0" applyNumberFormat="1" applyBorder="1" applyAlignment="1">
      <alignment horizontal="right" wrapText="1"/>
    </xf>
    <xf numFmtId="49" fontId="0" fillId="0" borderId="12" xfId="0" applyNumberFormat="1" applyBorder="1" applyAlignment="1">
      <alignment horizontal="right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" fontId="0" fillId="2" borderId="9" xfId="0" applyNumberFormat="1" applyFill="1" applyBorder="1" applyAlignment="1">
      <alignment wrapText="1" shrinkToFit="1"/>
    </xf>
    <xf numFmtId="4" fontId="0" fillId="2" borderId="7" xfId="0" applyNumberFormat="1" applyFill="1" applyBorder="1" applyAlignment="1">
      <alignment wrapText="1" shrinkToFit="1"/>
    </xf>
    <xf numFmtId="4" fontId="0" fillId="2" borderId="10" xfId="0" applyNumberFormat="1" applyFill="1" applyBorder="1" applyAlignment="1">
      <alignment wrapText="1" shrinkToFit="1"/>
    </xf>
    <xf numFmtId="4" fontId="0" fillId="2" borderId="8" xfId="0" applyNumberFormat="1" applyFill="1" applyBorder="1" applyAlignment="1">
      <alignment wrapText="1" shrinkToFit="1"/>
    </xf>
    <xf numFmtId="4" fontId="0" fillId="0" borderId="11" xfId="0" applyNumberFormat="1" applyBorder="1" applyAlignment="1">
      <alignment wrapText="1" shrinkToFit="1"/>
    </xf>
    <xf numFmtId="4" fontId="0" fillId="0" borderId="12" xfId="0" applyNumberFormat="1" applyBorder="1" applyAlignment="1">
      <alignment wrapText="1" shrinkToFit="1"/>
    </xf>
    <xf numFmtId="0" fontId="0" fillId="2" borderId="2" xfId="0" applyFill="1" applyBorder="1" applyAlignment="1">
      <alignment horizontal="center" vertical="top" wrapText="1"/>
    </xf>
    <xf numFmtId="0" fontId="0" fillId="2" borderId="2" xfId="0" applyFill="1" applyBorder="1" applyAlignment="1">
      <alignment wrapText="1"/>
    </xf>
    <xf numFmtId="4" fontId="6" fillId="2" borderId="2" xfId="0" applyNumberFormat="1" applyFont="1" applyFill="1" applyBorder="1" applyAlignment="1">
      <alignment wrapText="1" shrinkToFit="1"/>
    </xf>
    <xf numFmtId="4" fontId="0" fillId="2" borderId="2" xfId="0" applyNumberFormat="1" applyFill="1" applyBorder="1" applyAlignment="1">
      <alignment wrapText="1" shrinkToFi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0" fillId="0" borderId="15" xfId="0" applyNumberFormat="1" applyBorder="1" applyAlignment="1">
      <alignment wrapText="1"/>
    </xf>
    <xf numFmtId="49" fontId="0" fillId="0" borderId="15" xfId="0" applyNumberFormat="1" applyBorder="1" applyAlignment="1">
      <alignment horizontal="right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4" fontId="0" fillId="2" borderId="9" xfId="0" applyNumberFormat="1" applyFill="1" applyBorder="1" applyAlignment="1">
      <alignment wrapText="1"/>
    </xf>
    <xf numFmtId="4" fontId="0" fillId="2" borderId="7" xfId="0" applyNumberFormat="1" applyFill="1" applyBorder="1" applyAlignment="1">
      <alignment wrapText="1"/>
    </xf>
    <xf numFmtId="4" fontId="0" fillId="2" borderId="13" xfId="0" applyNumberFormat="1" applyFill="1" applyBorder="1" applyAlignment="1">
      <alignment wrapText="1"/>
    </xf>
    <xf numFmtId="4" fontId="0" fillId="2" borderId="14" xfId="0" applyNumberFormat="1" applyFill="1" applyBorder="1" applyAlignment="1">
      <alignment wrapText="1"/>
    </xf>
    <xf numFmtId="4" fontId="0" fillId="2" borderId="10" xfId="0" applyNumberFormat="1" applyFill="1" applyBorder="1" applyAlignment="1">
      <alignment wrapText="1"/>
    </xf>
    <xf numFmtId="4" fontId="0" fillId="2" borderId="8" xfId="0" applyNumberFormat="1" applyFill="1" applyBorder="1" applyAlignment="1">
      <alignment wrapText="1"/>
    </xf>
    <xf numFmtId="4" fontId="0" fillId="0" borderId="3" xfId="0" applyNumberFormat="1" applyBorder="1" applyAlignment="1">
      <alignment wrapText="1" shrinkToFit="1"/>
    </xf>
    <xf numFmtId="4" fontId="0" fillId="0" borderId="4" xfId="0" applyNumberFormat="1" applyBorder="1" applyAlignment="1">
      <alignment wrapText="1" shrinkToFi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0" fillId="0" borderId="9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3" xfId="0" applyNumberFormat="1" applyBorder="1" applyAlignment="1"/>
    <xf numFmtId="4" fontId="0" fillId="0" borderId="4" xfId="0" applyNumberFormat="1" applyBorder="1" applyAlignment="1"/>
    <xf numFmtId="4" fontId="6" fillId="2" borderId="3" xfId="0" applyNumberFormat="1" applyFont="1" applyFill="1" applyBorder="1" applyAlignment="1"/>
    <xf numFmtId="4" fontId="6" fillId="2" borderId="4" xfId="0" applyNumberFormat="1" applyFont="1" applyFill="1" applyBorder="1" applyAlignment="1"/>
    <xf numFmtId="4" fontId="0" fillId="2" borderId="11" xfId="0" applyNumberFormat="1" applyFill="1" applyBorder="1" applyAlignment="1">
      <alignment wrapText="1" shrinkToFit="1"/>
    </xf>
    <xf numFmtId="4" fontId="0" fillId="2" borderId="12" xfId="0" applyNumberFormat="1" applyFill="1" applyBorder="1" applyAlignment="1">
      <alignment wrapText="1" shrinkToFi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2" borderId="3" xfId="0" applyNumberFormat="1" applyFill="1" applyBorder="1" applyAlignment="1">
      <alignment wrapText="1" shrinkToFit="1"/>
    </xf>
    <xf numFmtId="4" fontId="0" fillId="2" borderId="4" xfId="0" applyNumberFormat="1" applyFill="1" applyBorder="1" applyAlignment="1">
      <alignment wrapText="1" shrinkToFit="1"/>
    </xf>
    <xf numFmtId="4" fontId="6" fillId="0" borderId="3" xfId="0" applyNumberFormat="1" applyFont="1" applyBorder="1" applyAlignment="1">
      <alignment wrapText="1"/>
    </xf>
    <xf numFmtId="4" fontId="6" fillId="0" borderId="4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4" xfId="0" applyNumberFormat="1" applyBorder="1" applyAlignment="1">
      <alignment wrapText="1"/>
    </xf>
    <xf numFmtId="0" fontId="2" fillId="0" borderId="6" xfId="0" applyFont="1" applyBorder="1" applyAlignment="1">
      <alignment horizontal="center" wrapText="1" shrinkToFit="1"/>
    </xf>
    <xf numFmtId="4" fontId="0" fillId="2" borderId="3" xfId="0" applyNumberFormat="1" applyFill="1" applyBorder="1" applyAlignment="1">
      <alignment wrapText="1"/>
    </xf>
    <xf numFmtId="4" fontId="0" fillId="2" borderId="4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view="pageBreakPreview" topLeftCell="A13" zoomScaleNormal="100" zoomScaleSheetLayoutView="100" workbookViewId="0">
      <selection activeCell="J32" sqref="J32"/>
    </sheetView>
  </sheetViews>
  <sheetFormatPr defaultRowHeight="15" x14ac:dyDescent="0.25"/>
  <cols>
    <col min="9" max="9" width="10.85546875" customWidth="1"/>
    <col min="10" max="10" width="14.7109375" customWidth="1"/>
  </cols>
  <sheetData>
    <row r="1" spans="8:10" ht="7.5" customHeight="1" x14ac:dyDescent="0.25">
      <c r="H1" s="49" t="s">
        <v>0</v>
      </c>
      <c r="I1" s="47"/>
      <c r="J1" s="47"/>
    </row>
    <row r="2" spans="8:10" ht="7.5" customHeight="1" x14ac:dyDescent="0.25">
      <c r="H2" s="47"/>
      <c r="I2" s="47"/>
      <c r="J2" s="47"/>
    </row>
    <row r="3" spans="8:10" ht="7.5" customHeight="1" x14ac:dyDescent="0.25">
      <c r="H3" s="47"/>
      <c r="I3" s="47"/>
      <c r="J3" s="47"/>
    </row>
    <row r="4" spans="8:10" ht="7.5" customHeight="1" x14ac:dyDescent="0.25">
      <c r="H4" s="47"/>
      <c r="I4" s="47"/>
      <c r="J4" s="47"/>
    </row>
    <row r="5" spans="8:10" ht="7.5" customHeight="1" x14ac:dyDescent="0.25">
      <c r="H5" s="47"/>
      <c r="I5" s="47"/>
      <c r="J5" s="47"/>
    </row>
    <row r="6" spans="8:10" ht="7.5" customHeight="1" x14ac:dyDescent="0.25">
      <c r="H6" s="47"/>
      <c r="I6" s="47"/>
      <c r="J6" s="47"/>
    </row>
    <row r="7" spans="8:10" ht="7.5" customHeight="1" x14ac:dyDescent="0.25">
      <c r="H7" s="47"/>
      <c r="I7" s="47"/>
      <c r="J7" s="47"/>
    </row>
    <row r="8" spans="8:10" ht="7.5" customHeight="1" x14ac:dyDescent="0.25">
      <c r="H8" s="47"/>
      <c r="I8" s="47"/>
      <c r="J8" s="47"/>
    </row>
    <row r="9" spans="8:10" ht="7.5" customHeight="1" x14ac:dyDescent="0.25">
      <c r="H9" s="47"/>
      <c r="I9" s="47"/>
      <c r="J9" s="47"/>
    </row>
    <row r="10" spans="8:10" ht="7.5" customHeight="1" x14ac:dyDescent="0.25">
      <c r="H10" s="47"/>
      <c r="I10" s="47"/>
      <c r="J10" s="47"/>
    </row>
    <row r="11" spans="8:10" ht="7.5" customHeight="1" x14ac:dyDescent="0.25">
      <c r="H11" s="47"/>
      <c r="I11" s="47"/>
      <c r="J11" s="47"/>
    </row>
    <row r="12" spans="8:10" ht="7.5" customHeight="1" x14ac:dyDescent="0.25">
      <c r="H12" s="47"/>
      <c r="I12" s="47"/>
      <c r="J12" s="47"/>
    </row>
    <row r="13" spans="8:10" ht="7.5" customHeight="1" x14ac:dyDescent="0.25">
      <c r="H13" s="47"/>
      <c r="I13" s="47"/>
      <c r="J13" s="47"/>
    </row>
    <row r="14" spans="8:10" ht="7.5" customHeight="1" x14ac:dyDescent="0.25">
      <c r="H14" s="47"/>
      <c r="I14" s="47"/>
      <c r="J14" s="47"/>
    </row>
    <row r="15" spans="8:10" ht="7.5" customHeight="1" x14ac:dyDescent="0.25">
      <c r="H15" s="47"/>
      <c r="I15" s="47"/>
      <c r="J15" s="47"/>
    </row>
    <row r="16" spans="8:10" ht="7.5" customHeight="1" x14ac:dyDescent="0.25">
      <c r="H16" s="47"/>
      <c r="I16" s="47"/>
      <c r="J16" s="47"/>
    </row>
    <row r="17" spans="1:10" ht="7.5" customHeight="1" x14ac:dyDescent="0.25">
      <c r="H17" s="47"/>
      <c r="I17" s="47"/>
      <c r="J17" s="47"/>
    </row>
    <row r="20" spans="1:10" x14ac:dyDescent="0.25">
      <c r="F20" s="50" t="s">
        <v>1</v>
      </c>
      <c r="G20" s="50"/>
      <c r="H20" s="50"/>
      <c r="I20" s="50"/>
      <c r="J20" s="50"/>
    </row>
    <row r="21" spans="1:10" ht="28.15" customHeight="1" x14ac:dyDescent="0.25">
      <c r="F21" s="45" t="s">
        <v>196</v>
      </c>
      <c r="G21" s="45"/>
      <c r="H21" s="45"/>
      <c r="I21" s="45"/>
      <c r="J21" s="45"/>
    </row>
    <row r="22" spans="1:10" s="1" customFormat="1" ht="11.25" x14ac:dyDescent="0.2">
      <c r="F22" s="46" t="s">
        <v>2</v>
      </c>
      <c r="G22" s="46"/>
      <c r="H22" s="46"/>
      <c r="I22" s="46"/>
      <c r="J22" s="46"/>
    </row>
    <row r="23" spans="1:10" x14ac:dyDescent="0.25">
      <c r="F23" s="45" t="s">
        <v>197</v>
      </c>
      <c r="G23" s="45"/>
      <c r="H23" s="45"/>
      <c r="I23" s="45"/>
      <c r="J23" s="45"/>
    </row>
    <row r="24" spans="1:10" s="1" customFormat="1" ht="11.25" x14ac:dyDescent="0.2">
      <c r="F24" s="46" t="s">
        <v>3</v>
      </c>
      <c r="G24" s="46"/>
      <c r="H24" s="46"/>
      <c r="I24" s="46"/>
      <c r="J24" s="46"/>
    </row>
    <row r="25" spans="1:10" x14ac:dyDescent="0.25">
      <c r="F25" s="47" t="s">
        <v>207</v>
      </c>
      <c r="G25" s="47"/>
      <c r="H25" s="47"/>
      <c r="I25" s="47"/>
      <c r="J25" s="47"/>
    </row>
    <row r="27" spans="1:10" ht="15.75" x14ac:dyDescent="0.25">
      <c r="A27" s="48" t="s">
        <v>4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5.75" x14ac:dyDescent="0.25">
      <c r="A28" s="48" t="s">
        <v>206</v>
      </c>
      <c r="B28" s="48"/>
      <c r="C28" s="48"/>
      <c r="D28" s="48"/>
      <c r="E28" s="48"/>
      <c r="F28" s="48"/>
      <c r="G28" s="48"/>
      <c r="H28" s="48"/>
      <c r="I28" s="48"/>
      <c r="J28" s="48"/>
    </row>
    <row r="29" spans="1:10" x14ac:dyDescent="0.25">
      <c r="J29" t="s">
        <v>5</v>
      </c>
    </row>
    <row r="31" spans="1:10" x14ac:dyDescent="0.25">
      <c r="I31" s="1" t="s">
        <v>6</v>
      </c>
      <c r="J31" s="2"/>
    </row>
    <row r="32" spans="1:10" x14ac:dyDescent="0.25">
      <c r="A32" t="s">
        <v>208</v>
      </c>
      <c r="I32" s="1" t="s">
        <v>7</v>
      </c>
      <c r="J32" s="2"/>
    </row>
    <row r="33" spans="1:10" x14ac:dyDescent="0.25">
      <c r="I33" s="1"/>
      <c r="J33" s="2"/>
    </row>
    <row r="34" spans="1:10" x14ac:dyDescent="0.25">
      <c r="I34" s="1"/>
      <c r="J34" s="2"/>
    </row>
    <row r="35" spans="1:10" x14ac:dyDescent="0.25">
      <c r="A35" t="s">
        <v>10</v>
      </c>
      <c r="D35" s="51" t="s">
        <v>191</v>
      </c>
      <c r="E35" s="52"/>
      <c r="F35" s="52"/>
      <c r="G35" s="52"/>
      <c r="H35" s="52"/>
      <c r="I35" s="1" t="s">
        <v>8</v>
      </c>
      <c r="J35" s="2">
        <v>42825306</v>
      </c>
    </row>
    <row r="36" spans="1:10" x14ac:dyDescent="0.25">
      <c r="D36" s="52"/>
      <c r="E36" s="52"/>
      <c r="F36" s="52"/>
      <c r="G36" s="52"/>
      <c r="H36" s="52"/>
      <c r="I36" s="1"/>
      <c r="J36" s="2"/>
    </row>
    <row r="37" spans="1:10" x14ac:dyDescent="0.25">
      <c r="D37" s="52"/>
      <c r="E37" s="52"/>
      <c r="F37" s="52"/>
      <c r="G37" s="52"/>
      <c r="H37" s="52"/>
      <c r="I37" s="1"/>
      <c r="J37" s="2"/>
    </row>
    <row r="38" spans="1:10" x14ac:dyDescent="0.25">
      <c r="D38" s="52"/>
      <c r="E38" s="52"/>
      <c r="F38" s="52"/>
      <c r="G38" s="52"/>
      <c r="H38" s="52"/>
      <c r="I38" s="1"/>
      <c r="J38" s="2"/>
    </row>
    <row r="39" spans="1:10" x14ac:dyDescent="0.25">
      <c r="D39" s="52"/>
      <c r="E39" s="52"/>
      <c r="F39" s="52"/>
      <c r="G39" s="52"/>
      <c r="H39" s="52"/>
      <c r="I39" s="1"/>
      <c r="J39" s="2"/>
    </row>
    <row r="40" spans="1:10" x14ac:dyDescent="0.25">
      <c r="D40" s="52"/>
      <c r="E40" s="52"/>
      <c r="F40" s="52"/>
      <c r="G40" s="52"/>
      <c r="H40" s="52"/>
      <c r="I40" s="1"/>
      <c r="J40" s="2"/>
    </row>
    <row r="41" spans="1:10" x14ac:dyDescent="0.25">
      <c r="A41" t="s">
        <v>11</v>
      </c>
      <c r="I41" s="1" t="s">
        <v>9</v>
      </c>
      <c r="J41" s="2">
        <v>383</v>
      </c>
    </row>
    <row r="42" spans="1:10" x14ac:dyDescent="0.25">
      <c r="A42" t="s">
        <v>12</v>
      </c>
      <c r="D42" s="42" t="s">
        <v>204</v>
      </c>
      <c r="E42" s="42"/>
      <c r="F42" s="42"/>
      <c r="G42" s="42"/>
      <c r="H42" s="42"/>
      <c r="I42" s="43"/>
    </row>
    <row r="43" spans="1:10" x14ac:dyDescent="0.25">
      <c r="A43" t="s">
        <v>13</v>
      </c>
      <c r="D43" s="42"/>
      <c r="E43" s="42"/>
      <c r="F43" s="42"/>
      <c r="G43" s="42"/>
      <c r="H43" s="42"/>
      <c r="I43" s="43"/>
    </row>
    <row r="44" spans="1:10" x14ac:dyDescent="0.25">
      <c r="A44" t="s">
        <v>14</v>
      </c>
      <c r="D44" s="42"/>
      <c r="E44" s="42"/>
      <c r="F44" s="42"/>
      <c r="G44" s="42"/>
      <c r="H44" s="42"/>
      <c r="I44" s="43"/>
    </row>
    <row r="46" spans="1:10" x14ac:dyDescent="0.25">
      <c r="A46" t="s">
        <v>15</v>
      </c>
      <c r="E46" s="44" t="s">
        <v>192</v>
      </c>
      <c r="F46" s="44"/>
      <c r="G46" s="44"/>
      <c r="H46" s="44"/>
      <c r="I46" s="44"/>
      <c r="J46" s="44"/>
    </row>
    <row r="47" spans="1:10" x14ac:dyDescent="0.25">
      <c r="A47" t="s">
        <v>16</v>
      </c>
      <c r="E47" s="44"/>
      <c r="F47" s="44"/>
      <c r="G47" s="44"/>
      <c r="H47" s="44"/>
      <c r="I47" s="44"/>
      <c r="J47" s="44"/>
    </row>
    <row r="48" spans="1:10" x14ac:dyDescent="0.25">
      <c r="E48" s="44"/>
      <c r="F48" s="44"/>
      <c r="G48" s="44"/>
      <c r="H48" s="44"/>
      <c r="I48" s="44"/>
      <c r="J48" s="44"/>
    </row>
  </sheetData>
  <mergeCells count="12">
    <mergeCell ref="H1:J17"/>
    <mergeCell ref="F20:J20"/>
    <mergeCell ref="F21:J21"/>
    <mergeCell ref="F22:J22"/>
    <mergeCell ref="D35:H40"/>
    <mergeCell ref="D42:I44"/>
    <mergeCell ref="E46:J48"/>
    <mergeCell ref="F23:J23"/>
    <mergeCell ref="F24:J24"/>
    <mergeCell ref="F25:J25"/>
    <mergeCell ref="A27:J27"/>
    <mergeCell ref="A28:J28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topLeftCell="A19" zoomScaleNormal="100" zoomScaleSheetLayoutView="100" workbookViewId="0">
      <selection activeCell="B37" sqref="B37:J38"/>
    </sheetView>
  </sheetViews>
  <sheetFormatPr defaultRowHeight="15" x14ac:dyDescent="0.25"/>
  <cols>
    <col min="1" max="1" width="6" customWidth="1"/>
    <col min="11" max="11" width="13.5703125" bestFit="1" customWidth="1"/>
  </cols>
  <sheetData>
    <row r="1" spans="1:11" x14ac:dyDescent="0.25">
      <c r="A1" t="s">
        <v>10</v>
      </c>
      <c r="D1" s="44" t="s">
        <v>191</v>
      </c>
      <c r="E1" s="55"/>
      <c r="F1" s="55"/>
      <c r="G1" s="55"/>
      <c r="H1" s="55"/>
      <c r="I1" s="55"/>
      <c r="J1" s="55"/>
      <c r="K1" s="55"/>
    </row>
    <row r="2" spans="1:11" x14ac:dyDescent="0.25">
      <c r="D2" s="55"/>
      <c r="E2" s="55"/>
      <c r="F2" s="55"/>
      <c r="G2" s="55"/>
      <c r="H2" s="55"/>
      <c r="I2" s="55"/>
      <c r="J2" s="55"/>
      <c r="K2" s="55"/>
    </row>
    <row r="3" spans="1:11" x14ac:dyDescent="0.25">
      <c r="D3" s="55"/>
      <c r="E3" s="55"/>
      <c r="F3" s="55"/>
      <c r="G3" s="55"/>
      <c r="H3" s="55"/>
      <c r="I3" s="55"/>
      <c r="J3" s="55"/>
      <c r="K3" s="55"/>
    </row>
    <row r="4" spans="1:11" x14ac:dyDescent="0.25">
      <c r="D4" s="55"/>
      <c r="E4" s="55"/>
      <c r="F4" s="55"/>
      <c r="G4" s="55"/>
      <c r="H4" s="55"/>
      <c r="I4" s="55"/>
      <c r="J4" s="55"/>
      <c r="K4" s="55"/>
    </row>
    <row r="6" spans="1:11" x14ac:dyDescent="0.25">
      <c r="A6" t="s">
        <v>17</v>
      </c>
    </row>
    <row r="7" spans="1:11" x14ac:dyDescent="0.25">
      <c r="A7" t="s">
        <v>18</v>
      </c>
    </row>
    <row r="8" spans="1:11" ht="7.15" customHeight="1" x14ac:dyDescent="0.25">
      <c r="A8" s="56" t="s">
        <v>203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0.9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96" customHeight="1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5">
      <c r="A13" t="s">
        <v>19</v>
      </c>
    </row>
    <row r="14" spans="1:11" x14ac:dyDescent="0.25">
      <c r="A14" s="57" t="s">
        <v>194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79.900000000000006" customHeight="1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x14ac:dyDescent="0.25">
      <c r="A19" t="s">
        <v>20</v>
      </c>
    </row>
    <row r="20" spans="1:11" x14ac:dyDescent="0.25">
      <c r="A20" s="57" t="s">
        <v>195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1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x14ac:dyDescent="0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14.45" customHeight="1" x14ac:dyDescent="0.25">
      <c r="A25" t="s">
        <v>10</v>
      </c>
      <c r="D25" s="44" t="s">
        <v>191</v>
      </c>
      <c r="E25" s="44"/>
      <c r="F25" s="44"/>
      <c r="G25" s="44"/>
      <c r="H25" s="44"/>
      <c r="I25" s="44"/>
      <c r="J25" s="44"/>
      <c r="K25" s="44"/>
    </row>
    <row r="26" spans="1:11" x14ac:dyDescent="0.25">
      <c r="D26" s="44"/>
      <c r="E26" s="44"/>
      <c r="F26" s="44"/>
      <c r="G26" s="44"/>
      <c r="H26" s="44"/>
      <c r="I26" s="44"/>
      <c r="J26" s="44"/>
      <c r="K26" s="44"/>
    </row>
    <row r="27" spans="1:11" x14ac:dyDescent="0.25">
      <c r="D27" s="44"/>
      <c r="E27" s="44"/>
      <c r="F27" s="44"/>
      <c r="G27" s="44"/>
      <c r="H27" s="44"/>
      <c r="I27" s="44"/>
      <c r="J27" s="44"/>
      <c r="K27" s="44"/>
    </row>
    <row r="28" spans="1:11" x14ac:dyDescent="0.25">
      <c r="D28" s="44"/>
      <c r="E28" s="44"/>
      <c r="F28" s="44"/>
      <c r="G28" s="44"/>
      <c r="H28" s="44"/>
      <c r="I28" s="44"/>
      <c r="J28" s="44"/>
      <c r="K28" s="44"/>
    </row>
    <row r="29" spans="1:11" x14ac:dyDescent="0.25">
      <c r="A29" t="s">
        <v>21</v>
      </c>
    </row>
    <row r="30" spans="1:11" x14ac:dyDescent="0.25">
      <c r="A30" s="63" t="s">
        <v>22</v>
      </c>
      <c r="B30" s="64"/>
      <c r="C30" s="64"/>
      <c r="D30" s="64"/>
      <c r="E30" s="64"/>
      <c r="F30" s="64"/>
      <c r="G30" s="64"/>
      <c r="H30" s="64"/>
      <c r="I30" s="64"/>
      <c r="J30" s="61"/>
      <c r="K30" s="2" t="s">
        <v>23</v>
      </c>
    </row>
    <row r="31" spans="1:11" x14ac:dyDescent="0.25">
      <c r="A31" s="3" t="s">
        <v>24</v>
      </c>
      <c r="B31" s="61" t="s">
        <v>25</v>
      </c>
      <c r="C31" s="62"/>
      <c r="D31" s="62"/>
      <c r="E31" s="62"/>
      <c r="F31" s="62"/>
      <c r="G31" s="62"/>
      <c r="H31" s="62"/>
      <c r="I31" s="62"/>
      <c r="J31" s="62"/>
      <c r="K31" s="33">
        <v>109255730.2</v>
      </c>
    </row>
    <row r="32" spans="1:11" x14ac:dyDescent="0.25">
      <c r="A32" s="63" t="s">
        <v>26</v>
      </c>
      <c r="B32" s="64"/>
      <c r="C32" s="64"/>
      <c r="D32" s="64"/>
      <c r="E32" s="64"/>
      <c r="F32" s="64"/>
      <c r="G32" s="64"/>
      <c r="H32" s="64"/>
      <c r="I32" s="64"/>
      <c r="J32" s="61"/>
      <c r="K32" s="33"/>
    </row>
    <row r="33" spans="1:11" x14ac:dyDescent="0.25">
      <c r="A33" s="3" t="s">
        <v>27</v>
      </c>
      <c r="B33" s="61" t="s">
        <v>28</v>
      </c>
      <c r="C33" s="62"/>
      <c r="D33" s="62"/>
      <c r="E33" s="62"/>
      <c r="F33" s="62"/>
      <c r="G33" s="62"/>
      <c r="H33" s="62"/>
      <c r="I33" s="62"/>
      <c r="J33" s="62"/>
      <c r="K33" s="33">
        <v>39235030.460000001</v>
      </c>
    </row>
    <row r="34" spans="1:11" x14ac:dyDescent="0.25">
      <c r="A34" s="63" t="s">
        <v>29</v>
      </c>
      <c r="B34" s="64"/>
      <c r="C34" s="64"/>
      <c r="D34" s="64"/>
      <c r="E34" s="64"/>
      <c r="F34" s="64"/>
      <c r="G34" s="64"/>
      <c r="H34" s="64"/>
      <c r="I34" s="64"/>
      <c r="J34" s="61"/>
      <c r="K34" s="33"/>
    </row>
    <row r="35" spans="1:11" x14ac:dyDescent="0.25">
      <c r="A35" s="65" t="s">
        <v>30</v>
      </c>
      <c r="B35" s="58" t="s">
        <v>31</v>
      </c>
      <c r="C35" s="58"/>
      <c r="D35" s="58"/>
      <c r="E35" s="58"/>
      <c r="F35" s="58"/>
      <c r="G35" s="58"/>
      <c r="H35" s="58"/>
      <c r="I35" s="58"/>
      <c r="J35" s="59"/>
      <c r="K35" s="53">
        <v>39235030.460000001</v>
      </c>
    </row>
    <row r="36" spans="1:11" x14ac:dyDescent="0.25">
      <c r="A36" s="66"/>
      <c r="B36" s="45"/>
      <c r="C36" s="45"/>
      <c r="D36" s="45"/>
      <c r="E36" s="45"/>
      <c r="F36" s="45"/>
      <c r="G36" s="45"/>
      <c r="H36" s="45"/>
      <c r="I36" s="45"/>
      <c r="J36" s="60"/>
      <c r="K36" s="54"/>
    </row>
    <row r="37" spans="1:11" x14ac:dyDescent="0.25">
      <c r="A37" s="65" t="s">
        <v>32</v>
      </c>
      <c r="B37" s="58" t="s">
        <v>33</v>
      </c>
      <c r="C37" s="58"/>
      <c r="D37" s="58"/>
      <c r="E37" s="58"/>
      <c r="F37" s="58"/>
      <c r="G37" s="58"/>
      <c r="H37" s="58"/>
      <c r="I37" s="58"/>
      <c r="J37" s="59"/>
      <c r="K37" s="53"/>
    </row>
    <row r="38" spans="1:11" x14ac:dyDescent="0.25">
      <c r="A38" s="66"/>
      <c r="B38" s="45"/>
      <c r="C38" s="45"/>
      <c r="D38" s="45"/>
      <c r="E38" s="45"/>
      <c r="F38" s="45"/>
      <c r="G38" s="45"/>
      <c r="H38" s="45"/>
      <c r="I38" s="45"/>
      <c r="J38" s="60"/>
      <c r="K38" s="54"/>
    </row>
    <row r="39" spans="1:11" ht="28.5" customHeight="1" x14ac:dyDescent="0.25">
      <c r="A39" s="65" t="s">
        <v>34</v>
      </c>
      <c r="B39" s="58" t="s">
        <v>35</v>
      </c>
      <c r="C39" s="58"/>
      <c r="D39" s="58"/>
      <c r="E39" s="58"/>
      <c r="F39" s="58"/>
      <c r="G39" s="58"/>
      <c r="H39" s="58"/>
      <c r="I39" s="58"/>
      <c r="J39" s="59"/>
      <c r="K39" s="53"/>
    </row>
    <row r="40" spans="1:11" x14ac:dyDescent="0.25">
      <c r="A40" s="66"/>
      <c r="B40" s="45"/>
      <c r="C40" s="45"/>
      <c r="D40" s="45"/>
      <c r="E40" s="45"/>
      <c r="F40" s="45"/>
      <c r="G40" s="45"/>
      <c r="H40" s="45"/>
      <c r="I40" s="45"/>
      <c r="J40" s="60"/>
      <c r="K40" s="54"/>
    </row>
    <row r="41" spans="1:11" x14ac:dyDescent="0.25">
      <c r="A41" s="3" t="s">
        <v>36</v>
      </c>
      <c r="B41" s="61" t="s">
        <v>37</v>
      </c>
      <c r="C41" s="62"/>
      <c r="D41" s="62"/>
      <c r="E41" s="62"/>
      <c r="F41" s="62"/>
      <c r="G41" s="62"/>
      <c r="H41" s="62"/>
      <c r="I41" s="62"/>
      <c r="J41" s="62"/>
      <c r="K41" s="33">
        <v>12067952.93</v>
      </c>
    </row>
    <row r="42" spans="1:11" x14ac:dyDescent="0.25">
      <c r="A42" s="3" t="s">
        <v>38</v>
      </c>
      <c r="B42" s="61" t="s">
        <v>39</v>
      </c>
      <c r="C42" s="62"/>
      <c r="D42" s="62"/>
      <c r="E42" s="62"/>
      <c r="F42" s="62"/>
      <c r="G42" s="62"/>
      <c r="H42" s="62"/>
      <c r="I42" s="62"/>
      <c r="J42" s="62"/>
      <c r="K42" s="33">
        <v>20689923.940000001</v>
      </c>
    </row>
    <row r="43" spans="1:11" x14ac:dyDescent="0.25">
      <c r="A43" s="63" t="s">
        <v>29</v>
      </c>
      <c r="B43" s="64"/>
      <c r="C43" s="64"/>
      <c r="D43" s="64"/>
      <c r="E43" s="64"/>
      <c r="F43" s="64"/>
      <c r="G43" s="64"/>
      <c r="H43" s="64"/>
      <c r="I43" s="64"/>
      <c r="J43" s="61"/>
      <c r="K43" s="33"/>
    </row>
    <row r="44" spans="1:11" x14ac:dyDescent="0.25">
      <c r="A44" s="3" t="s">
        <v>40</v>
      </c>
      <c r="B44" s="61" t="s">
        <v>41</v>
      </c>
      <c r="C44" s="62"/>
      <c r="D44" s="62"/>
      <c r="E44" s="62"/>
      <c r="F44" s="62"/>
      <c r="G44" s="62"/>
      <c r="H44" s="62"/>
      <c r="I44" s="62"/>
      <c r="J44" s="62"/>
      <c r="K44" s="33">
        <v>14192319.17</v>
      </c>
    </row>
    <row r="45" spans="1:11" x14ac:dyDescent="0.25">
      <c r="A45" s="3" t="s">
        <v>42</v>
      </c>
      <c r="B45" s="61" t="s">
        <v>43</v>
      </c>
      <c r="C45" s="62"/>
      <c r="D45" s="62"/>
      <c r="E45" s="62"/>
      <c r="F45" s="62"/>
      <c r="G45" s="62"/>
      <c r="H45" s="62"/>
      <c r="I45" s="62"/>
      <c r="J45" s="62"/>
      <c r="K45" s="33">
        <v>3095093.42</v>
      </c>
    </row>
  </sheetData>
  <mergeCells count="24">
    <mergeCell ref="B44:J44"/>
    <mergeCell ref="B45:J45"/>
    <mergeCell ref="A30:J30"/>
    <mergeCell ref="A43:J43"/>
    <mergeCell ref="B31:J31"/>
    <mergeCell ref="B33:J33"/>
    <mergeCell ref="A32:J32"/>
    <mergeCell ref="A34:J34"/>
    <mergeCell ref="B35:J36"/>
    <mergeCell ref="A35:A36"/>
    <mergeCell ref="B42:J42"/>
    <mergeCell ref="B41:J41"/>
    <mergeCell ref="A37:A38"/>
    <mergeCell ref="A39:A40"/>
    <mergeCell ref="B39:J40"/>
    <mergeCell ref="K39:K40"/>
    <mergeCell ref="D1:K4"/>
    <mergeCell ref="A8:K12"/>
    <mergeCell ref="A14:K18"/>
    <mergeCell ref="D25:K28"/>
    <mergeCell ref="A20:K24"/>
    <mergeCell ref="K35:K36"/>
    <mergeCell ref="B37:J38"/>
    <mergeCell ref="K37:K38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topLeftCell="A43" zoomScaleNormal="100" zoomScaleSheetLayoutView="100" workbookViewId="0">
      <selection activeCell="B55" sqref="B55:J56"/>
    </sheetView>
  </sheetViews>
  <sheetFormatPr defaultRowHeight="15" x14ac:dyDescent="0.25"/>
  <cols>
    <col min="1" max="1" width="6.7109375" customWidth="1"/>
    <col min="8" max="8" width="6" customWidth="1"/>
    <col min="9" max="9" width="7.7109375" customWidth="1"/>
    <col min="10" max="10" width="7.85546875" customWidth="1"/>
    <col min="11" max="11" width="14.28515625" customWidth="1"/>
  </cols>
  <sheetData>
    <row r="1" spans="1:11" x14ac:dyDescent="0.25">
      <c r="A1" t="s">
        <v>10</v>
      </c>
      <c r="D1" s="44" t="s">
        <v>191</v>
      </c>
      <c r="E1" s="55"/>
      <c r="F1" s="55"/>
      <c r="G1" s="55"/>
      <c r="H1" s="55"/>
      <c r="I1" s="55"/>
      <c r="J1" s="55"/>
      <c r="K1" s="55"/>
    </row>
    <row r="2" spans="1:11" x14ac:dyDescent="0.25">
      <c r="D2" s="55"/>
      <c r="E2" s="55"/>
      <c r="F2" s="55"/>
      <c r="G2" s="55"/>
      <c r="H2" s="55"/>
      <c r="I2" s="55"/>
      <c r="J2" s="55"/>
      <c r="K2" s="55"/>
    </row>
    <row r="3" spans="1:11" x14ac:dyDescent="0.25">
      <c r="D3" s="55"/>
      <c r="E3" s="55"/>
      <c r="F3" s="55"/>
      <c r="G3" s="55"/>
      <c r="H3" s="55"/>
      <c r="I3" s="55"/>
      <c r="J3" s="55"/>
      <c r="K3" s="55"/>
    </row>
    <row r="4" spans="1:11" x14ac:dyDescent="0.25">
      <c r="D4" s="55"/>
      <c r="E4" s="55"/>
      <c r="F4" s="55"/>
      <c r="G4" s="55"/>
      <c r="H4" s="55"/>
      <c r="I4" s="55"/>
      <c r="J4" s="55"/>
      <c r="K4" s="55"/>
    </row>
    <row r="6" spans="1:11" x14ac:dyDescent="0.25">
      <c r="A6" s="3" t="s">
        <v>44</v>
      </c>
      <c r="B6" s="68" t="s">
        <v>45</v>
      </c>
      <c r="C6" s="75"/>
      <c r="D6" s="75"/>
      <c r="E6" s="75"/>
      <c r="F6" s="75"/>
      <c r="G6" s="75"/>
      <c r="H6" s="75"/>
      <c r="I6" s="75"/>
      <c r="J6" s="75"/>
      <c r="K6" s="33">
        <v>2237555.5299999998</v>
      </c>
    </row>
    <row r="7" spans="1:11" x14ac:dyDescent="0.25">
      <c r="A7" s="63" t="s">
        <v>26</v>
      </c>
      <c r="B7" s="64"/>
      <c r="C7" s="64"/>
      <c r="D7" s="64"/>
      <c r="E7" s="64"/>
      <c r="F7" s="64"/>
      <c r="G7" s="64"/>
      <c r="H7" s="64"/>
      <c r="I7" s="64"/>
      <c r="J7" s="61"/>
      <c r="K7" s="33"/>
    </row>
    <row r="8" spans="1:11" x14ac:dyDescent="0.25">
      <c r="A8" s="76" t="s">
        <v>46</v>
      </c>
      <c r="B8" s="69" t="s">
        <v>198</v>
      </c>
      <c r="C8" s="69"/>
      <c r="D8" s="69"/>
      <c r="E8" s="69"/>
      <c r="F8" s="69"/>
      <c r="G8" s="69"/>
      <c r="H8" s="69"/>
      <c r="I8" s="69"/>
      <c r="J8" s="70"/>
      <c r="K8" s="53">
        <v>176000</v>
      </c>
    </row>
    <row r="9" spans="1:11" ht="6" customHeight="1" x14ac:dyDescent="0.25">
      <c r="A9" s="77"/>
      <c r="B9" s="45"/>
      <c r="C9" s="45"/>
      <c r="D9" s="45"/>
      <c r="E9" s="45"/>
      <c r="F9" s="45"/>
      <c r="G9" s="45"/>
      <c r="H9" s="45"/>
      <c r="I9" s="45"/>
      <c r="J9" s="60"/>
      <c r="K9" s="54"/>
    </row>
    <row r="10" spans="1:11" x14ac:dyDescent="0.25">
      <c r="A10" s="76" t="s">
        <v>47</v>
      </c>
      <c r="B10" s="69" t="s">
        <v>48</v>
      </c>
      <c r="C10" s="69"/>
      <c r="D10" s="69"/>
      <c r="E10" s="69"/>
      <c r="F10" s="69"/>
      <c r="G10" s="69"/>
      <c r="H10" s="69"/>
      <c r="I10" s="69"/>
      <c r="J10" s="70"/>
      <c r="K10" s="71"/>
    </row>
    <row r="11" spans="1:11" x14ac:dyDescent="0.25">
      <c r="A11" s="77"/>
      <c r="B11" s="45"/>
      <c r="C11" s="45"/>
      <c r="D11" s="45"/>
      <c r="E11" s="45"/>
      <c r="F11" s="45"/>
      <c r="G11" s="45"/>
      <c r="H11" s="45"/>
      <c r="I11" s="45"/>
      <c r="J11" s="60"/>
      <c r="K11" s="72"/>
    </row>
    <row r="12" spans="1:11" x14ac:dyDescent="0.25">
      <c r="A12" s="63" t="s">
        <v>29</v>
      </c>
      <c r="B12" s="64"/>
      <c r="C12" s="64"/>
      <c r="D12" s="64"/>
      <c r="E12" s="64"/>
      <c r="F12" s="64"/>
      <c r="G12" s="64"/>
      <c r="H12" s="64"/>
      <c r="I12" s="64"/>
      <c r="J12" s="61"/>
      <c r="K12" s="25"/>
    </row>
    <row r="13" spans="1:11" x14ac:dyDescent="0.25">
      <c r="A13" s="3" t="s">
        <v>49</v>
      </c>
      <c r="B13" s="68" t="s">
        <v>50</v>
      </c>
      <c r="C13" s="75"/>
      <c r="D13" s="75"/>
      <c r="E13" s="75"/>
      <c r="F13" s="75"/>
      <c r="G13" s="75"/>
      <c r="H13" s="75"/>
      <c r="I13" s="75"/>
      <c r="J13" s="75"/>
      <c r="K13" s="25"/>
    </row>
    <row r="14" spans="1:11" x14ac:dyDescent="0.25">
      <c r="A14" s="3" t="s">
        <v>51</v>
      </c>
      <c r="B14" s="68" t="s">
        <v>52</v>
      </c>
      <c r="C14" s="75"/>
      <c r="D14" s="75"/>
      <c r="E14" s="75"/>
      <c r="F14" s="75"/>
      <c r="G14" s="75"/>
      <c r="H14" s="75"/>
      <c r="I14" s="75"/>
      <c r="J14" s="75"/>
      <c r="K14" s="25"/>
    </row>
    <row r="15" spans="1:11" x14ac:dyDescent="0.25">
      <c r="A15" s="3" t="s">
        <v>53</v>
      </c>
      <c r="B15" s="68" t="s">
        <v>54</v>
      </c>
      <c r="C15" s="75"/>
      <c r="D15" s="75"/>
      <c r="E15" s="75"/>
      <c r="F15" s="75"/>
      <c r="G15" s="75"/>
      <c r="H15" s="75"/>
      <c r="I15" s="75"/>
      <c r="J15" s="75"/>
      <c r="K15" s="25"/>
    </row>
    <row r="16" spans="1:11" x14ac:dyDescent="0.25">
      <c r="A16" s="3" t="s">
        <v>55</v>
      </c>
      <c r="B16" s="68" t="s">
        <v>56</v>
      </c>
      <c r="C16" s="75"/>
      <c r="D16" s="75"/>
      <c r="E16" s="75"/>
      <c r="F16" s="75"/>
      <c r="G16" s="75"/>
      <c r="H16" s="75"/>
      <c r="I16" s="75"/>
      <c r="J16" s="75"/>
      <c r="K16" s="25"/>
    </row>
    <row r="17" spans="1:11" x14ac:dyDescent="0.25">
      <c r="A17" s="3" t="s">
        <v>57</v>
      </c>
      <c r="B17" s="68" t="s">
        <v>58</v>
      </c>
      <c r="C17" s="75"/>
      <c r="D17" s="75"/>
      <c r="E17" s="75"/>
      <c r="F17" s="75"/>
      <c r="G17" s="75"/>
      <c r="H17" s="75"/>
      <c r="I17" s="75"/>
      <c r="J17" s="75"/>
      <c r="K17" s="25"/>
    </row>
    <row r="18" spans="1:11" x14ac:dyDescent="0.25">
      <c r="A18" s="3" t="s">
        <v>59</v>
      </c>
      <c r="B18" s="68" t="s">
        <v>60</v>
      </c>
      <c r="C18" s="75"/>
      <c r="D18" s="75"/>
      <c r="E18" s="75"/>
      <c r="F18" s="75"/>
      <c r="G18" s="75"/>
      <c r="H18" s="75"/>
      <c r="I18" s="75"/>
      <c r="J18" s="75"/>
      <c r="K18" s="25"/>
    </row>
    <row r="19" spans="1:11" x14ac:dyDescent="0.25">
      <c r="A19" s="3" t="s">
        <v>61</v>
      </c>
      <c r="B19" s="68" t="s">
        <v>62</v>
      </c>
      <c r="C19" s="75"/>
      <c r="D19" s="75"/>
      <c r="E19" s="75"/>
      <c r="F19" s="75"/>
      <c r="G19" s="75"/>
      <c r="H19" s="75"/>
      <c r="I19" s="75"/>
      <c r="J19" s="75"/>
      <c r="K19" s="25"/>
    </row>
    <row r="20" spans="1:11" x14ac:dyDescent="0.25">
      <c r="A20" s="3" t="s">
        <v>63</v>
      </c>
      <c r="B20" s="68" t="s">
        <v>64</v>
      </c>
      <c r="C20" s="75"/>
      <c r="D20" s="75"/>
      <c r="E20" s="75"/>
      <c r="F20" s="75"/>
      <c r="G20" s="75"/>
      <c r="H20" s="75"/>
      <c r="I20" s="75"/>
      <c r="J20" s="75"/>
      <c r="K20" s="25"/>
    </row>
    <row r="21" spans="1:11" x14ac:dyDescent="0.25">
      <c r="A21" s="3" t="s">
        <v>65</v>
      </c>
      <c r="B21" s="68" t="s">
        <v>66</v>
      </c>
      <c r="C21" s="75"/>
      <c r="D21" s="75"/>
      <c r="E21" s="75"/>
      <c r="F21" s="75"/>
      <c r="G21" s="75"/>
      <c r="H21" s="75"/>
      <c r="I21" s="75"/>
      <c r="J21" s="75"/>
      <c r="K21" s="25"/>
    </row>
    <row r="22" spans="1:11" x14ac:dyDescent="0.25">
      <c r="A22" s="5" t="s">
        <v>67</v>
      </c>
      <c r="B22" s="68" t="s">
        <v>68</v>
      </c>
      <c r="C22" s="75"/>
      <c r="D22" s="75"/>
      <c r="E22" s="75"/>
      <c r="F22" s="75"/>
      <c r="G22" s="75"/>
      <c r="H22" s="75"/>
      <c r="I22" s="75"/>
      <c r="J22" s="75"/>
      <c r="K22" s="25"/>
    </row>
    <row r="23" spans="1:11" x14ac:dyDescent="0.25">
      <c r="A23" s="73" t="s">
        <v>69</v>
      </c>
      <c r="B23" s="69" t="s">
        <v>70</v>
      </c>
      <c r="C23" s="69"/>
      <c r="D23" s="69"/>
      <c r="E23" s="69"/>
      <c r="F23" s="69"/>
      <c r="G23" s="69"/>
      <c r="H23" s="69"/>
      <c r="I23" s="69"/>
      <c r="J23" s="70"/>
      <c r="K23" s="71"/>
    </row>
    <row r="24" spans="1:11" x14ac:dyDescent="0.25">
      <c r="A24" s="74"/>
      <c r="B24" s="45"/>
      <c r="C24" s="45"/>
      <c r="D24" s="45"/>
      <c r="E24" s="45"/>
      <c r="F24" s="45"/>
      <c r="G24" s="45"/>
      <c r="H24" s="45"/>
      <c r="I24" s="45"/>
      <c r="J24" s="60"/>
      <c r="K24" s="72"/>
    </row>
    <row r="25" spans="1:11" x14ac:dyDescent="0.25">
      <c r="A25" s="63" t="s">
        <v>29</v>
      </c>
      <c r="B25" s="64"/>
      <c r="C25" s="64"/>
      <c r="D25" s="64"/>
      <c r="E25" s="64"/>
      <c r="F25" s="64"/>
      <c r="G25" s="64"/>
      <c r="H25" s="64"/>
      <c r="I25" s="64"/>
      <c r="J25" s="61"/>
      <c r="K25" s="25"/>
    </row>
    <row r="26" spans="1:11" x14ac:dyDescent="0.25">
      <c r="A26" s="5" t="s">
        <v>71</v>
      </c>
      <c r="B26" s="67" t="s">
        <v>50</v>
      </c>
      <c r="C26" s="67"/>
      <c r="D26" s="67"/>
      <c r="E26" s="67"/>
      <c r="F26" s="67"/>
      <c r="G26" s="67"/>
      <c r="H26" s="67"/>
      <c r="I26" s="67"/>
      <c r="J26" s="68"/>
      <c r="K26" s="25"/>
    </row>
    <row r="27" spans="1:11" x14ac:dyDescent="0.25">
      <c r="A27" s="3" t="s">
        <v>72</v>
      </c>
      <c r="B27" s="67" t="s">
        <v>52</v>
      </c>
      <c r="C27" s="67"/>
      <c r="D27" s="67"/>
      <c r="E27" s="67"/>
      <c r="F27" s="67"/>
      <c r="G27" s="67"/>
      <c r="H27" s="67"/>
      <c r="I27" s="67"/>
      <c r="J27" s="68"/>
      <c r="K27" s="25"/>
    </row>
    <row r="28" spans="1:11" x14ac:dyDescent="0.25">
      <c r="A28" s="5" t="s">
        <v>73</v>
      </c>
      <c r="B28" s="67" t="s">
        <v>54</v>
      </c>
      <c r="C28" s="67"/>
      <c r="D28" s="67"/>
      <c r="E28" s="67"/>
      <c r="F28" s="67"/>
      <c r="G28" s="67"/>
      <c r="H28" s="67"/>
      <c r="I28" s="67"/>
      <c r="J28" s="68"/>
      <c r="K28" s="25"/>
    </row>
    <row r="29" spans="1:11" x14ac:dyDescent="0.25">
      <c r="A29" s="3" t="s">
        <v>74</v>
      </c>
      <c r="B29" s="67" t="s">
        <v>56</v>
      </c>
      <c r="C29" s="67"/>
      <c r="D29" s="67"/>
      <c r="E29" s="67"/>
      <c r="F29" s="67"/>
      <c r="G29" s="67"/>
      <c r="H29" s="67"/>
      <c r="I29" s="67"/>
      <c r="J29" s="68"/>
      <c r="K29" s="25"/>
    </row>
    <row r="30" spans="1:11" x14ac:dyDescent="0.25">
      <c r="A30" s="5" t="s">
        <v>75</v>
      </c>
      <c r="B30" s="67" t="s">
        <v>58</v>
      </c>
      <c r="C30" s="67"/>
      <c r="D30" s="67"/>
      <c r="E30" s="67"/>
      <c r="F30" s="67"/>
      <c r="G30" s="67"/>
      <c r="H30" s="67"/>
      <c r="I30" s="67"/>
      <c r="J30" s="68"/>
      <c r="K30" s="25"/>
    </row>
    <row r="31" spans="1:11" x14ac:dyDescent="0.25">
      <c r="A31" s="3" t="s">
        <v>76</v>
      </c>
      <c r="B31" s="67" t="s">
        <v>60</v>
      </c>
      <c r="C31" s="67"/>
      <c r="D31" s="67"/>
      <c r="E31" s="67"/>
      <c r="F31" s="67"/>
      <c r="G31" s="67"/>
      <c r="H31" s="67"/>
      <c r="I31" s="67"/>
      <c r="J31" s="68"/>
      <c r="K31" s="25"/>
    </row>
    <row r="32" spans="1:11" x14ac:dyDescent="0.25">
      <c r="A32" s="5" t="s">
        <v>77</v>
      </c>
      <c r="B32" s="67" t="s">
        <v>62</v>
      </c>
      <c r="C32" s="67"/>
      <c r="D32" s="67"/>
      <c r="E32" s="67"/>
      <c r="F32" s="67"/>
      <c r="G32" s="67"/>
      <c r="H32" s="67"/>
      <c r="I32" s="67"/>
      <c r="J32" s="68"/>
      <c r="K32" s="25"/>
    </row>
    <row r="33" spans="1:11" x14ac:dyDescent="0.25">
      <c r="A33" s="3" t="s">
        <v>78</v>
      </c>
      <c r="B33" s="67" t="s">
        <v>64</v>
      </c>
      <c r="C33" s="67"/>
      <c r="D33" s="67"/>
      <c r="E33" s="67"/>
      <c r="F33" s="67"/>
      <c r="G33" s="67"/>
      <c r="H33" s="67"/>
      <c r="I33" s="67"/>
      <c r="J33" s="68"/>
      <c r="K33" s="25"/>
    </row>
    <row r="34" spans="1:11" x14ac:dyDescent="0.25">
      <c r="A34" s="5" t="s">
        <v>79</v>
      </c>
      <c r="B34" s="67" t="s">
        <v>66</v>
      </c>
      <c r="C34" s="67"/>
      <c r="D34" s="67"/>
      <c r="E34" s="67"/>
      <c r="F34" s="67"/>
      <c r="G34" s="67"/>
      <c r="H34" s="67"/>
      <c r="I34" s="67"/>
      <c r="J34" s="68"/>
      <c r="K34" s="25"/>
    </row>
    <row r="35" spans="1:11" x14ac:dyDescent="0.25">
      <c r="A35" s="3" t="s">
        <v>80</v>
      </c>
      <c r="B35" s="67" t="s">
        <v>68</v>
      </c>
      <c r="C35" s="67"/>
      <c r="D35" s="67"/>
      <c r="E35" s="67"/>
      <c r="F35" s="67"/>
      <c r="G35" s="67"/>
      <c r="H35" s="67"/>
      <c r="I35" s="67"/>
      <c r="J35" s="68"/>
      <c r="K35" s="33"/>
    </row>
    <row r="36" spans="1:11" x14ac:dyDescent="0.25">
      <c r="A36" s="5" t="s">
        <v>81</v>
      </c>
      <c r="B36" s="67" t="s">
        <v>82</v>
      </c>
      <c r="C36" s="67"/>
      <c r="D36" s="67"/>
      <c r="E36" s="67"/>
      <c r="F36" s="67"/>
      <c r="G36" s="67"/>
      <c r="H36" s="67"/>
      <c r="I36" s="67"/>
      <c r="J36" s="68"/>
      <c r="K36" s="33">
        <v>66116</v>
      </c>
    </row>
    <row r="37" spans="1:11" x14ac:dyDescent="0.25">
      <c r="A37" s="63" t="s">
        <v>26</v>
      </c>
      <c r="B37" s="64"/>
      <c r="C37" s="64"/>
      <c r="D37" s="64"/>
      <c r="E37" s="64"/>
      <c r="F37" s="64"/>
      <c r="G37" s="64"/>
      <c r="H37" s="64"/>
      <c r="I37" s="64"/>
      <c r="J37" s="61"/>
      <c r="K37" s="25"/>
    </row>
    <row r="38" spans="1:11" x14ac:dyDescent="0.25">
      <c r="A38" s="5" t="s">
        <v>83</v>
      </c>
      <c r="B38" s="68" t="s">
        <v>84</v>
      </c>
      <c r="C38" s="75"/>
      <c r="D38" s="75"/>
      <c r="E38" s="75"/>
      <c r="F38" s="75"/>
      <c r="G38" s="75"/>
      <c r="H38" s="75"/>
      <c r="I38" s="75"/>
      <c r="J38" s="75"/>
      <c r="K38" s="25">
        <v>0</v>
      </c>
    </row>
    <row r="39" spans="1:11" x14ac:dyDescent="0.25">
      <c r="A39" s="65" t="s">
        <v>85</v>
      </c>
      <c r="B39" s="69" t="s">
        <v>199</v>
      </c>
      <c r="C39" s="69"/>
      <c r="D39" s="69"/>
      <c r="E39" s="69"/>
      <c r="F39" s="69"/>
      <c r="G39" s="69"/>
      <c r="H39" s="69"/>
      <c r="I39" s="69"/>
      <c r="J39" s="70"/>
      <c r="K39" s="53">
        <v>65905.789999999994</v>
      </c>
    </row>
    <row r="40" spans="1:11" ht="9" customHeight="1" x14ac:dyDescent="0.25">
      <c r="A40" s="66"/>
      <c r="B40" s="45"/>
      <c r="C40" s="45"/>
      <c r="D40" s="45"/>
      <c r="E40" s="45"/>
      <c r="F40" s="45"/>
      <c r="G40" s="45"/>
      <c r="H40" s="45"/>
      <c r="I40" s="45"/>
      <c r="J40" s="60"/>
      <c r="K40" s="54"/>
    </row>
    <row r="41" spans="1:11" x14ac:dyDescent="0.25">
      <c r="A41" s="63" t="s">
        <v>29</v>
      </c>
      <c r="B41" s="64"/>
      <c r="C41" s="64"/>
      <c r="D41" s="64"/>
      <c r="E41" s="64"/>
      <c r="F41" s="64"/>
      <c r="G41" s="64"/>
      <c r="H41" s="64"/>
      <c r="I41" s="64"/>
      <c r="J41" s="61"/>
      <c r="K41" s="25"/>
    </row>
    <row r="42" spans="1:11" x14ac:dyDescent="0.25">
      <c r="A42" s="5" t="s">
        <v>86</v>
      </c>
      <c r="B42" s="67" t="s">
        <v>87</v>
      </c>
      <c r="C42" s="67"/>
      <c r="D42" s="67"/>
      <c r="E42" s="67"/>
      <c r="F42" s="67"/>
      <c r="G42" s="67"/>
      <c r="H42" s="67"/>
      <c r="I42" s="67"/>
      <c r="J42" s="68"/>
      <c r="K42" s="25"/>
    </row>
    <row r="43" spans="1:11" x14ac:dyDescent="0.25">
      <c r="A43" s="3" t="s">
        <v>88</v>
      </c>
      <c r="B43" s="67" t="s">
        <v>89</v>
      </c>
      <c r="C43" s="67"/>
      <c r="D43" s="67"/>
      <c r="E43" s="67"/>
      <c r="F43" s="67"/>
      <c r="G43" s="67"/>
      <c r="H43" s="67"/>
      <c r="I43" s="67"/>
      <c r="J43" s="68"/>
      <c r="K43" s="33"/>
    </row>
    <row r="44" spans="1:11" x14ac:dyDescent="0.25">
      <c r="A44" s="5" t="s">
        <v>90</v>
      </c>
      <c r="B44" s="67" t="s">
        <v>91</v>
      </c>
      <c r="C44" s="67"/>
      <c r="D44" s="67"/>
      <c r="E44" s="67"/>
      <c r="F44" s="67"/>
      <c r="G44" s="67"/>
      <c r="H44" s="67"/>
      <c r="I44" s="67"/>
      <c r="J44" s="68"/>
      <c r="K44" s="25"/>
    </row>
    <row r="45" spans="1:11" x14ac:dyDescent="0.25">
      <c r="A45" s="3" t="s">
        <v>92</v>
      </c>
      <c r="B45" s="67" t="s">
        <v>93</v>
      </c>
      <c r="C45" s="67"/>
      <c r="D45" s="67"/>
      <c r="E45" s="67"/>
      <c r="F45" s="67"/>
      <c r="G45" s="67"/>
      <c r="H45" s="67"/>
      <c r="I45" s="67"/>
      <c r="J45" s="68"/>
      <c r="K45" s="25"/>
    </row>
    <row r="46" spans="1:11" x14ac:dyDescent="0.25">
      <c r="A46" s="5" t="s">
        <v>94</v>
      </c>
      <c r="B46" s="67" t="s">
        <v>95</v>
      </c>
      <c r="C46" s="67"/>
      <c r="D46" s="67"/>
      <c r="E46" s="67"/>
      <c r="F46" s="67"/>
      <c r="G46" s="67"/>
      <c r="H46" s="67"/>
      <c r="I46" s="67"/>
      <c r="J46" s="68"/>
      <c r="K46" s="25"/>
    </row>
    <row r="47" spans="1:11" x14ac:dyDescent="0.25">
      <c r="A47" s="3" t="s">
        <v>96</v>
      </c>
      <c r="B47" s="67" t="s">
        <v>97</v>
      </c>
      <c r="C47" s="67"/>
      <c r="D47" s="67"/>
      <c r="E47" s="67"/>
      <c r="F47" s="67"/>
      <c r="G47" s="67"/>
      <c r="H47" s="67"/>
      <c r="I47" s="67"/>
      <c r="J47" s="68"/>
      <c r="K47" s="25"/>
    </row>
    <row r="48" spans="1:11" x14ac:dyDescent="0.25">
      <c r="A48" s="5" t="s">
        <v>98</v>
      </c>
      <c r="B48" s="67" t="s">
        <v>99</v>
      </c>
      <c r="C48" s="67"/>
      <c r="D48" s="67"/>
      <c r="E48" s="67"/>
      <c r="F48" s="67"/>
      <c r="G48" s="67"/>
      <c r="H48" s="67"/>
      <c r="I48" s="67"/>
      <c r="J48" s="68"/>
      <c r="K48" s="25"/>
    </row>
    <row r="49" spans="1:11" x14ac:dyDescent="0.25">
      <c r="A49" s="3" t="s">
        <v>100</v>
      </c>
      <c r="B49" s="67" t="s">
        <v>101</v>
      </c>
      <c r="C49" s="67"/>
      <c r="D49" s="67"/>
      <c r="E49" s="67"/>
      <c r="F49" s="67"/>
      <c r="G49" s="67"/>
      <c r="H49" s="67"/>
      <c r="I49" s="67"/>
      <c r="J49" s="68"/>
      <c r="K49" s="25"/>
    </row>
    <row r="50" spans="1:11" x14ac:dyDescent="0.25">
      <c r="A50" s="5" t="s">
        <v>102</v>
      </c>
      <c r="B50" s="67" t="s">
        <v>103</v>
      </c>
      <c r="C50" s="67"/>
      <c r="D50" s="67"/>
      <c r="E50" s="67"/>
      <c r="F50" s="67"/>
      <c r="G50" s="67"/>
      <c r="H50" s="67"/>
      <c r="I50" s="67"/>
      <c r="J50" s="68"/>
      <c r="K50" s="25"/>
    </row>
    <row r="51" spans="1:11" x14ac:dyDescent="0.25">
      <c r="A51" s="3" t="s">
        <v>104</v>
      </c>
      <c r="B51" s="67" t="s">
        <v>105</v>
      </c>
      <c r="C51" s="67"/>
      <c r="D51" s="67"/>
      <c r="E51" s="67"/>
      <c r="F51" s="67"/>
      <c r="G51" s="67"/>
      <c r="H51" s="67"/>
      <c r="I51" s="67"/>
      <c r="J51" s="68"/>
      <c r="K51" s="25"/>
    </row>
    <row r="52" spans="1:11" x14ac:dyDescent="0.25">
      <c r="A52" s="5" t="s">
        <v>106</v>
      </c>
      <c r="B52" s="67" t="s">
        <v>107</v>
      </c>
      <c r="C52" s="67"/>
      <c r="D52" s="67"/>
      <c r="E52" s="67"/>
      <c r="F52" s="67"/>
      <c r="G52" s="67"/>
      <c r="H52" s="67"/>
      <c r="I52" s="67"/>
      <c r="J52" s="68"/>
      <c r="K52" s="25"/>
    </row>
    <row r="53" spans="1:11" x14ac:dyDescent="0.25">
      <c r="A53" s="3" t="s">
        <v>108</v>
      </c>
      <c r="B53" s="67" t="s">
        <v>109</v>
      </c>
      <c r="C53" s="67"/>
      <c r="D53" s="67"/>
      <c r="E53" s="67"/>
      <c r="F53" s="67"/>
      <c r="G53" s="67"/>
      <c r="H53" s="67"/>
      <c r="I53" s="67"/>
      <c r="J53" s="68"/>
      <c r="K53" s="33">
        <v>65905.789999999994</v>
      </c>
    </row>
    <row r="54" spans="1:11" x14ac:dyDescent="0.25">
      <c r="A54" s="3" t="s">
        <v>110</v>
      </c>
      <c r="B54" s="67" t="s">
        <v>111</v>
      </c>
      <c r="C54" s="67"/>
      <c r="D54" s="67"/>
      <c r="E54" s="67"/>
      <c r="F54" s="67"/>
      <c r="G54" s="67"/>
      <c r="H54" s="67"/>
      <c r="I54" s="67"/>
      <c r="J54" s="68"/>
      <c r="K54" s="25"/>
    </row>
    <row r="55" spans="1:11" x14ac:dyDescent="0.25">
      <c r="A55" s="65" t="s">
        <v>113</v>
      </c>
      <c r="B55" s="69" t="s">
        <v>112</v>
      </c>
      <c r="C55" s="69"/>
      <c r="D55" s="69"/>
      <c r="E55" s="69"/>
      <c r="F55" s="69"/>
      <c r="G55" s="69"/>
      <c r="H55" s="69"/>
      <c r="I55" s="69"/>
      <c r="J55" s="70"/>
      <c r="K55" s="53">
        <v>210.21</v>
      </c>
    </row>
    <row r="56" spans="1:11" x14ac:dyDescent="0.25">
      <c r="A56" s="66"/>
      <c r="B56" s="45"/>
      <c r="C56" s="45"/>
      <c r="D56" s="45"/>
      <c r="E56" s="45"/>
      <c r="F56" s="45"/>
      <c r="G56" s="45"/>
      <c r="H56" s="45"/>
      <c r="I56" s="45"/>
      <c r="J56" s="60"/>
      <c r="K56" s="54"/>
    </row>
    <row r="57" spans="1:11" x14ac:dyDescent="0.25">
      <c r="A57" s="63" t="s">
        <v>29</v>
      </c>
      <c r="B57" s="64"/>
      <c r="C57" s="64"/>
      <c r="D57" s="64"/>
      <c r="E57" s="64"/>
      <c r="F57" s="64"/>
      <c r="G57" s="64"/>
      <c r="H57" s="64"/>
      <c r="I57" s="64"/>
      <c r="J57" s="61"/>
      <c r="K57" s="25"/>
    </row>
    <row r="58" spans="1:11" x14ac:dyDescent="0.25">
      <c r="A58" s="5" t="s">
        <v>114</v>
      </c>
      <c r="B58" s="67" t="s">
        <v>87</v>
      </c>
      <c r="C58" s="67"/>
      <c r="D58" s="67"/>
      <c r="E58" s="67"/>
      <c r="F58" s="67"/>
      <c r="G58" s="67"/>
      <c r="H58" s="67"/>
      <c r="I58" s="67"/>
      <c r="J58" s="68"/>
      <c r="K58" s="25"/>
    </row>
    <row r="59" spans="1:11" x14ac:dyDescent="0.25">
      <c r="A59" s="3" t="s">
        <v>115</v>
      </c>
      <c r="B59" s="67" t="s">
        <v>89</v>
      </c>
      <c r="C59" s="67"/>
      <c r="D59" s="67"/>
      <c r="E59" s="67"/>
      <c r="F59" s="67"/>
      <c r="G59" s="67"/>
      <c r="H59" s="67"/>
      <c r="I59" s="67"/>
      <c r="J59" s="68"/>
      <c r="K59" s="25"/>
    </row>
    <row r="60" spans="1:11" x14ac:dyDescent="0.25">
      <c r="A60" s="3" t="s">
        <v>116</v>
      </c>
      <c r="B60" s="67" t="s">
        <v>91</v>
      </c>
      <c r="C60" s="67"/>
      <c r="D60" s="67"/>
      <c r="E60" s="67"/>
      <c r="F60" s="67"/>
      <c r="G60" s="67"/>
      <c r="H60" s="67"/>
      <c r="I60" s="67"/>
      <c r="J60" s="68"/>
      <c r="K60" s="25"/>
    </row>
    <row r="61" spans="1:11" x14ac:dyDescent="0.25">
      <c r="A61" s="3" t="s">
        <v>117</v>
      </c>
      <c r="B61" s="67" t="s">
        <v>93</v>
      </c>
      <c r="C61" s="67"/>
      <c r="D61" s="67"/>
      <c r="E61" s="67"/>
      <c r="F61" s="67"/>
      <c r="G61" s="67"/>
      <c r="H61" s="67"/>
      <c r="I61" s="67"/>
      <c r="J61" s="68"/>
      <c r="K61" s="25"/>
    </row>
    <row r="62" spans="1:11" x14ac:dyDescent="0.25">
      <c r="A62" s="3" t="s">
        <v>118</v>
      </c>
      <c r="B62" s="67" t="s">
        <v>95</v>
      </c>
      <c r="C62" s="67"/>
      <c r="D62" s="67"/>
      <c r="E62" s="67"/>
      <c r="F62" s="67"/>
      <c r="G62" s="67"/>
      <c r="H62" s="67"/>
      <c r="I62" s="67"/>
      <c r="J62" s="68"/>
      <c r="K62" s="25"/>
    </row>
    <row r="63" spans="1:11" x14ac:dyDescent="0.25">
      <c r="A63" s="3" t="s">
        <v>120</v>
      </c>
      <c r="B63" s="67" t="s">
        <v>119</v>
      </c>
      <c r="C63" s="67"/>
      <c r="D63" s="67"/>
      <c r="E63" s="67"/>
      <c r="F63" s="67"/>
      <c r="G63" s="67"/>
      <c r="H63" s="67"/>
      <c r="I63" s="67"/>
      <c r="J63" s="68"/>
      <c r="K63" s="25"/>
    </row>
    <row r="64" spans="1:11" x14ac:dyDescent="0.25">
      <c r="A64" s="3" t="s">
        <v>121</v>
      </c>
      <c r="B64" s="67" t="s">
        <v>99</v>
      </c>
      <c r="C64" s="67"/>
      <c r="D64" s="67"/>
      <c r="E64" s="67"/>
      <c r="F64" s="67"/>
      <c r="G64" s="67"/>
      <c r="H64" s="67"/>
      <c r="I64" s="67"/>
      <c r="J64" s="68"/>
      <c r="K64" s="25"/>
    </row>
    <row r="65" spans="1:11" x14ac:dyDescent="0.25">
      <c r="A65" s="3" t="s">
        <v>122</v>
      </c>
      <c r="B65" s="67" t="s">
        <v>101</v>
      </c>
      <c r="C65" s="67"/>
      <c r="D65" s="67"/>
      <c r="E65" s="67"/>
      <c r="F65" s="67"/>
      <c r="G65" s="67"/>
      <c r="H65" s="67"/>
      <c r="I65" s="67"/>
      <c r="J65" s="68"/>
      <c r="K65" s="25"/>
    </row>
    <row r="66" spans="1:11" x14ac:dyDescent="0.25">
      <c r="A66" s="3" t="s">
        <v>123</v>
      </c>
      <c r="B66" s="67" t="s">
        <v>103</v>
      </c>
      <c r="C66" s="67"/>
      <c r="D66" s="67"/>
      <c r="E66" s="67"/>
      <c r="F66" s="67"/>
      <c r="G66" s="67"/>
      <c r="H66" s="67"/>
      <c r="I66" s="67"/>
      <c r="J66" s="68"/>
      <c r="K66" s="25"/>
    </row>
    <row r="67" spans="1:11" x14ac:dyDescent="0.25">
      <c r="A67" s="3" t="s">
        <v>124</v>
      </c>
      <c r="B67" s="67" t="s">
        <v>105</v>
      </c>
      <c r="C67" s="67"/>
      <c r="D67" s="67"/>
      <c r="E67" s="67"/>
      <c r="F67" s="67"/>
      <c r="G67" s="67"/>
      <c r="H67" s="67"/>
      <c r="I67" s="67"/>
      <c r="J67" s="68"/>
      <c r="K67" s="25"/>
    </row>
    <row r="68" spans="1:11" x14ac:dyDescent="0.25">
      <c r="A68" s="5" t="s">
        <v>125</v>
      </c>
      <c r="B68" s="67" t="s">
        <v>107</v>
      </c>
      <c r="C68" s="67"/>
      <c r="D68" s="67"/>
      <c r="E68" s="67"/>
      <c r="F68" s="67"/>
      <c r="G68" s="67"/>
      <c r="H68" s="67"/>
      <c r="I68" s="67"/>
      <c r="J68" s="68"/>
      <c r="K68" s="25"/>
    </row>
    <row r="69" spans="1:11" x14ac:dyDescent="0.25">
      <c r="A69" s="3" t="s">
        <v>126</v>
      </c>
      <c r="B69" s="67" t="s">
        <v>109</v>
      </c>
      <c r="C69" s="67"/>
      <c r="D69" s="67"/>
      <c r="E69" s="67"/>
      <c r="F69" s="67"/>
      <c r="G69" s="67"/>
      <c r="H69" s="67"/>
      <c r="I69" s="67"/>
      <c r="J69" s="68"/>
      <c r="K69" s="33">
        <v>210.21</v>
      </c>
    </row>
    <row r="70" spans="1:11" x14ac:dyDescent="0.25">
      <c r="A70" s="3" t="s">
        <v>127</v>
      </c>
      <c r="B70" s="67" t="s">
        <v>111</v>
      </c>
      <c r="C70" s="67"/>
      <c r="D70" s="67"/>
      <c r="E70" s="67"/>
      <c r="F70" s="67"/>
      <c r="G70" s="67"/>
      <c r="H70" s="67"/>
      <c r="I70" s="67"/>
      <c r="J70" s="68"/>
      <c r="K70" s="25"/>
    </row>
    <row r="71" spans="1:11" x14ac:dyDescent="0.25">
      <c r="A71" s="4"/>
    </row>
    <row r="72" spans="1:11" x14ac:dyDescent="0.25">
      <c r="A72" s="7"/>
    </row>
  </sheetData>
  <mergeCells count="71">
    <mergeCell ref="D1:K4"/>
    <mergeCell ref="B6:J6"/>
    <mergeCell ref="A37:J37"/>
    <mergeCell ref="B39:J40"/>
    <mergeCell ref="A39:A40"/>
    <mergeCell ref="K39:K40"/>
    <mergeCell ref="B17:J17"/>
    <mergeCell ref="B21:J21"/>
    <mergeCell ref="A7:J7"/>
    <mergeCell ref="B8:J9"/>
    <mergeCell ref="K8:K9"/>
    <mergeCell ref="A8:A9"/>
    <mergeCell ref="A10:A11"/>
    <mergeCell ref="B10:J11"/>
    <mergeCell ref="K10:K11"/>
    <mergeCell ref="A12:J12"/>
    <mergeCell ref="B13:J13"/>
    <mergeCell ref="B14:J14"/>
    <mergeCell ref="B15:J15"/>
    <mergeCell ref="B16:J16"/>
    <mergeCell ref="B18:J18"/>
    <mergeCell ref="B33:J33"/>
    <mergeCell ref="B19:J19"/>
    <mergeCell ref="B20:J20"/>
    <mergeCell ref="B34:J34"/>
    <mergeCell ref="B35:J35"/>
    <mergeCell ref="B30:J30"/>
    <mergeCell ref="B31:J31"/>
    <mergeCell ref="B32:J32"/>
    <mergeCell ref="B22:J22"/>
    <mergeCell ref="B26:J26"/>
    <mergeCell ref="B27:J27"/>
    <mergeCell ref="B28:J28"/>
    <mergeCell ref="B29:J29"/>
    <mergeCell ref="B48:J48"/>
    <mergeCell ref="B49:J49"/>
    <mergeCell ref="B38:J38"/>
    <mergeCell ref="B42:J42"/>
    <mergeCell ref="B43:J43"/>
    <mergeCell ref="B54:J54"/>
    <mergeCell ref="B58:J58"/>
    <mergeCell ref="K23:K24"/>
    <mergeCell ref="A25:J25"/>
    <mergeCell ref="B50:J50"/>
    <mergeCell ref="B51:J51"/>
    <mergeCell ref="B52:J52"/>
    <mergeCell ref="B36:J36"/>
    <mergeCell ref="A41:J41"/>
    <mergeCell ref="B53:J53"/>
    <mergeCell ref="B23:J24"/>
    <mergeCell ref="A23:A24"/>
    <mergeCell ref="B44:J44"/>
    <mergeCell ref="B45:J45"/>
    <mergeCell ref="B46:J46"/>
    <mergeCell ref="B47:J47"/>
    <mergeCell ref="B70:J70"/>
    <mergeCell ref="K55:K56"/>
    <mergeCell ref="A57:J57"/>
    <mergeCell ref="B67:J67"/>
    <mergeCell ref="B68:J68"/>
    <mergeCell ref="B69:J69"/>
    <mergeCell ref="B64:J64"/>
    <mergeCell ref="B65:J65"/>
    <mergeCell ref="B66:J66"/>
    <mergeCell ref="B55:J56"/>
    <mergeCell ref="A55:A56"/>
    <mergeCell ref="B59:J59"/>
    <mergeCell ref="B60:J60"/>
    <mergeCell ref="B61:J61"/>
    <mergeCell ref="B62:J62"/>
    <mergeCell ref="B63:J63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topLeftCell="A27" zoomScaleNormal="100" zoomScaleSheetLayoutView="100" workbookViewId="0">
      <selection activeCell="L16" sqref="L16"/>
    </sheetView>
  </sheetViews>
  <sheetFormatPr defaultRowHeight="15" x14ac:dyDescent="0.25"/>
  <cols>
    <col min="1" max="4" width="6.7109375" customWidth="1"/>
    <col min="5" max="5" width="11.42578125" customWidth="1"/>
    <col min="6" max="7" width="11.5703125" customWidth="1"/>
    <col min="8" max="8" width="11.5703125" style="24" customWidth="1"/>
    <col min="9" max="9" width="11.5703125" customWidth="1"/>
    <col min="10" max="13" width="8.5703125" customWidth="1"/>
    <col min="14" max="15" width="14.5703125" customWidth="1"/>
  </cols>
  <sheetData>
    <row r="1" spans="1:15" x14ac:dyDescent="0.25">
      <c r="A1" t="s">
        <v>10</v>
      </c>
      <c r="D1" s="10"/>
      <c r="E1" s="44" t="s">
        <v>191</v>
      </c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7.9" customHeight="1" x14ac:dyDescent="0.25">
      <c r="D2" s="10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6.6" customHeight="1" x14ac:dyDescent="0.25">
      <c r="D3" s="10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6.6" customHeight="1" x14ac:dyDescent="0.25">
      <c r="D4" s="10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9" customHeight="1" x14ac:dyDescent="0.25">
      <c r="D5" s="6"/>
      <c r="E5" s="6"/>
      <c r="F5" s="6"/>
      <c r="G5" s="6"/>
      <c r="H5" s="22"/>
      <c r="I5" s="6"/>
      <c r="J5" s="6"/>
      <c r="K5" s="6"/>
      <c r="L5" s="6"/>
      <c r="M5" s="6"/>
      <c r="N5" s="6"/>
      <c r="O5" s="6"/>
    </row>
    <row r="6" spans="1:15" x14ac:dyDescent="0.25">
      <c r="A6" s="118" t="s">
        <v>134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5" ht="28.5" customHeight="1" x14ac:dyDescent="0.25">
      <c r="A8" s="65" t="s">
        <v>133</v>
      </c>
      <c r="B8" s="136"/>
      <c r="C8" s="136"/>
      <c r="D8" s="136"/>
      <c r="E8" s="137"/>
      <c r="F8" s="2"/>
      <c r="G8" s="2"/>
      <c r="H8" s="23"/>
      <c r="I8" s="2"/>
      <c r="J8" s="65" t="s">
        <v>129</v>
      </c>
      <c r="K8" s="137"/>
      <c r="L8" s="65" t="s">
        <v>130</v>
      </c>
      <c r="M8" s="137"/>
      <c r="N8" s="9" t="s">
        <v>128</v>
      </c>
      <c r="O8" s="8"/>
    </row>
    <row r="9" spans="1:15" ht="28.5" customHeight="1" x14ac:dyDescent="0.25">
      <c r="A9" s="138"/>
      <c r="B9" s="139"/>
      <c r="C9" s="139"/>
      <c r="D9" s="139"/>
      <c r="E9" s="140"/>
      <c r="F9" s="96"/>
      <c r="G9" s="96"/>
      <c r="H9" s="100"/>
      <c r="I9" s="96"/>
      <c r="J9" s="138"/>
      <c r="K9" s="140"/>
      <c r="L9" s="138"/>
      <c r="M9" s="140"/>
      <c r="N9" s="133" t="s">
        <v>131</v>
      </c>
      <c r="O9" s="133" t="s">
        <v>132</v>
      </c>
    </row>
    <row r="10" spans="1:15" ht="28.5" customHeight="1" x14ac:dyDescent="0.25">
      <c r="A10" s="138"/>
      <c r="B10" s="139"/>
      <c r="C10" s="139"/>
      <c r="D10" s="139"/>
      <c r="E10" s="140"/>
      <c r="F10" s="97"/>
      <c r="G10" s="97"/>
      <c r="H10" s="129"/>
      <c r="I10" s="97"/>
      <c r="J10" s="138"/>
      <c r="K10" s="140"/>
      <c r="L10" s="138"/>
      <c r="M10" s="140"/>
      <c r="N10" s="134"/>
      <c r="O10" s="134"/>
    </row>
    <row r="11" spans="1:15" ht="28.5" customHeight="1" x14ac:dyDescent="0.25">
      <c r="A11" s="138"/>
      <c r="B11" s="139"/>
      <c r="C11" s="139"/>
      <c r="D11" s="139"/>
      <c r="E11" s="140"/>
      <c r="F11" s="97"/>
      <c r="G11" s="97"/>
      <c r="H11" s="129"/>
      <c r="I11" s="97"/>
      <c r="J11" s="138"/>
      <c r="K11" s="140"/>
      <c r="L11" s="138"/>
      <c r="M11" s="140"/>
      <c r="N11" s="134"/>
      <c r="O11" s="134"/>
    </row>
    <row r="12" spans="1:15" ht="28.5" customHeight="1" x14ac:dyDescent="0.25">
      <c r="A12" s="66"/>
      <c r="B12" s="141"/>
      <c r="C12" s="141"/>
      <c r="D12" s="141"/>
      <c r="E12" s="142"/>
      <c r="F12" s="98"/>
      <c r="G12" s="98"/>
      <c r="H12" s="101"/>
      <c r="I12" s="98"/>
      <c r="J12" s="66"/>
      <c r="K12" s="142"/>
      <c r="L12" s="66"/>
      <c r="M12" s="142"/>
      <c r="N12" s="135"/>
      <c r="O12" s="135"/>
    </row>
    <row r="13" spans="1:15" x14ac:dyDescent="0.25">
      <c r="A13" s="120" t="s">
        <v>135</v>
      </c>
      <c r="B13" s="121"/>
      <c r="C13" s="121"/>
      <c r="D13" s="121"/>
      <c r="E13" s="122"/>
      <c r="F13" s="96">
        <v>905</v>
      </c>
      <c r="G13" s="100" t="s">
        <v>224</v>
      </c>
      <c r="H13" s="102" t="s">
        <v>222</v>
      </c>
      <c r="I13" s="96">
        <v>611</v>
      </c>
      <c r="J13" s="104" t="s">
        <v>144</v>
      </c>
      <c r="K13" s="105"/>
      <c r="L13" s="143">
        <v>59314.9</v>
      </c>
      <c r="M13" s="144"/>
      <c r="N13" s="71">
        <v>59314.9</v>
      </c>
      <c r="O13" s="96"/>
    </row>
    <row r="14" spans="1:15" x14ac:dyDescent="0.25">
      <c r="A14" s="123"/>
      <c r="B14" s="124"/>
      <c r="C14" s="124"/>
      <c r="D14" s="124"/>
      <c r="E14" s="125"/>
      <c r="F14" s="97"/>
      <c r="G14" s="129"/>
      <c r="H14" s="130"/>
      <c r="I14" s="97"/>
      <c r="J14" s="131"/>
      <c r="K14" s="132"/>
      <c r="L14" s="145"/>
      <c r="M14" s="146"/>
      <c r="N14" s="95"/>
      <c r="O14" s="97"/>
    </row>
    <row r="15" spans="1:15" x14ac:dyDescent="0.25">
      <c r="A15" s="126"/>
      <c r="B15" s="127"/>
      <c r="C15" s="127"/>
      <c r="D15" s="127"/>
      <c r="E15" s="128"/>
      <c r="F15" s="98"/>
      <c r="G15" s="101"/>
      <c r="H15" s="103"/>
      <c r="I15" s="98"/>
      <c r="J15" s="106"/>
      <c r="K15" s="107"/>
      <c r="L15" s="147"/>
      <c r="M15" s="148"/>
      <c r="N15" s="72"/>
      <c r="O15" s="98"/>
    </row>
    <row r="16" spans="1:15" x14ac:dyDescent="0.25">
      <c r="A16" s="163" t="s">
        <v>135</v>
      </c>
      <c r="B16" s="164"/>
      <c r="C16" s="164"/>
      <c r="D16" s="164"/>
      <c r="E16" s="165"/>
      <c r="F16" s="28">
        <v>905</v>
      </c>
      <c r="G16" s="32" t="s">
        <v>224</v>
      </c>
      <c r="H16" s="29" t="s">
        <v>220</v>
      </c>
      <c r="I16" s="28">
        <v>611</v>
      </c>
      <c r="J16" s="30"/>
      <c r="K16" s="31"/>
      <c r="L16" s="34"/>
      <c r="M16" s="35">
        <v>938.55</v>
      </c>
      <c r="N16" s="27">
        <v>938.55</v>
      </c>
      <c r="O16" s="28"/>
    </row>
    <row r="17" spans="1:15" x14ac:dyDescent="0.25">
      <c r="A17" s="120" t="s">
        <v>135</v>
      </c>
      <c r="B17" s="121"/>
      <c r="C17" s="121"/>
      <c r="D17" s="121"/>
      <c r="E17" s="122"/>
      <c r="F17" s="96">
        <v>702</v>
      </c>
      <c r="G17" s="100" t="s">
        <v>224</v>
      </c>
      <c r="H17" s="102" t="s">
        <v>210</v>
      </c>
      <c r="I17" s="102" t="s">
        <v>201</v>
      </c>
      <c r="J17" s="104" t="s">
        <v>144</v>
      </c>
      <c r="K17" s="105"/>
      <c r="L17" s="143">
        <v>1870244.79</v>
      </c>
      <c r="M17" s="144"/>
      <c r="N17" s="71">
        <v>1870244.79</v>
      </c>
      <c r="O17" s="96"/>
    </row>
    <row r="18" spans="1:15" x14ac:dyDescent="0.25">
      <c r="A18" s="123"/>
      <c r="B18" s="124"/>
      <c r="C18" s="124"/>
      <c r="D18" s="124"/>
      <c r="E18" s="125"/>
      <c r="F18" s="97"/>
      <c r="G18" s="129"/>
      <c r="H18" s="130"/>
      <c r="I18" s="130"/>
      <c r="J18" s="131"/>
      <c r="K18" s="132"/>
      <c r="L18" s="145"/>
      <c r="M18" s="146"/>
      <c r="N18" s="95"/>
      <c r="O18" s="97"/>
    </row>
    <row r="19" spans="1:15" x14ac:dyDescent="0.25">
      <c r="A19" s="126"/>
      <c r="B19" s="127"/>
      <c r="C19" s="127"/>
      <c r="D19" s="127"/>
      <c r="E19" s="128"/>
      <c r="F19" s="98"/>
      <c r="G19" s="101"/>
      <c r="H19" s="103"/>
      <c r="I19" s="103"/>
      <c r="J19" s="106"/>
      <c r="K19" s="107"/>
      <c r="L19" s="147"/>
      <c r="M19" s="148"/>
      <c r="N19" s="72"/>
      <c r="O19" s="98"/>
    </row>
    <row r="20" spans="1:15" x14ac:dyDescent="0.25">
      <c r="A20" s="62" t="s">
        <v>136</v>
      </c>
      <c r="B20" s="62"/>
      <c r="C20" s="62"/>
      <c r="D20" s="62"/>
      <c r="E20" s="62"/>
      <c r="F20" s="2"/>
      <c r="G20" s="23"/>
      <c r="H20" s="20"/>
      <c r="I20" s="2"/>
      <c r="J20" s="82" t="s">
        <v>144</v>
      </c>
      <c r="K20" s="82"/>
      <c r="L20" s="116">
        <f>L22+L24+L26+L38</f>
        <v>55741420</v>
      </c>
      <c r="M20" s="116"/>
      <c r="N20" s="41">
        <f>N22+N24+N26+N38</f>
        <v>55741420</v>
      </c>
      <c r="O20" s="2"/>
    </row>
    <row r="21" spans="1:15" s="39" customFormat="1" x14ac:dyDescent="0.25">
      <c r="A21" s="115" t="s">
        <v>29</v>
      </c>
      <c r="B21" s="115"/>
      <c r="C21" s="115"/>
      <c r="D21" s="115"/>
      <c r="E21" s="115"/>
      <c r="F21" s="36"/>
      <c r="G21" s="37"/>
      <c r="H21" s="38"/>
      <c r="I21" s="36"/>
      <c r="J21" s="114" t="s">
        <v>144</v>
      </c>
      <c r="K21" s="114"/>
      <c r="L21" s="117"/>
      <c r="M21" s="117"/>
      <c r="N21" s="33"/>
      <c r="O21" s="36"/>
    </row>
    <row r="22" spans="1:15" x14ac:dyDescent="0.25">
      <c r="A22" s="99" t="s">
        <v>200</v>
      </c>
      <c r="B22" s="58"/>
      <c r="C22" s="58"/>
      <c r="D22" s="58"/>
      <c r="E22" s="59"/>
      <c r="F22" s="96">
        <v>905</v>
      </c>
      <c r="G22" s="100" t="s">
        <v>224</v>
      </c>
      <c r="H22" s="102" t="s">
        <v>222</v>
      </c>
      <c r="I22" s="96">
        <v>611</v>
      </c>
      <c r="J22" s="104" t="s">
        <v>144</v>
      </c>
      <c r="K22" s="105"/>
      <c r="L22" s="108">
        <v>2629300</v>
      </c>
      <c r="M22" s="109"/>
      <c r="N22" s="161">
        <v>2629300</v>
      </c>
      <c r="O22" s="93"/>
    </row>
    <row r="23" spans="1:15" x14ac:dyDescent="0.25">
      <c r="A23" s="90"/>
      <c r="B23" s="45"/>
      <c r="C23" s="45"/>
      <c r="D23" s="45"/>
      <c r="E23" s="60"/>
      <c r="F23" s="98"/>
      <c r="G23" s="101"/>
      <c r="H23" s="103"/>
      <c r="I23" s="98"/>
      <c r="J23" s="106"/>
      <c r="K23" s="107"/>
      <c r="L23" s="110"/>
      <c r="M23" s="111"/>
      <c r="N23" s="162"/>
      <c r="O23" s="94"/>
    </row>
    <row r="24" spans="1:15" x14ac:dyDescent="0.25">
      <c r="A24" s="99" t="s">
        <v>202</v>
      </c>
      <c r="B24" s="58"/>
      <c r="C24" s="58"/>
      <c r="D24" s="58"/>
      <c r="E24" s="59"/>
      <c r="F24" s="96">
        <v>905</v>
      </c>
      <c r="G24" s="100" t="s">
        <v>224</v>
      </c>
      <c r="H24" s="102" t="s">
        <v>221</v>
      </c>
      <c r="I24" s="96">
        <v>612</v>
      </c>
      <c r="J24" s="104" t="s">
        <v>144</v>
      </c>
      <c r="K24" s="105"/>
      <c r="L24" s="108">
        <v>1093750</v>
      </c>
      <c r="M24" s="109"/>
      <c r="N24" s="112">
        <v>1093750</v>
      </c>
      <c r="O24" s="93"/>
    </row>
    <row r="25" spans="1:15" x14ac:dyDescent="0.25">
      <c r="A25" s="90"/>
      <c r="B25" s="45"/>
      <c r="C25" s="45"/>
      <c r="D25" s="45"/>
      <c r="E25" s="60"/>
      <c r="F25" s="98"/>
      <c r="G25" s="101"/>
      <c r="H25" s="103"/>
      <c r="I25" s="98"/>
      <c r="J25" s="106"/>
      <c r="K25" s="107"/>
      <c r="L25" s="110"/>
      <c r="M25" s="111"/>
      <c r="N25" s="113"/>
      <c r="O25" s="94"/>
    </row>
    <row r="26" spans="1:15" x14ac:dyDescent="0.25">
      <c r="A26" s="99" t="s">
        <v>200</v>
      </c>
      <c r="B26" s="58"/>
      <c r="C26" s="58"/>
      <c r="D26" s="58"/>
      <c r="E26" s="59"/>
      <c r="F26" s="96">
        <v>905</v>
      </c>
      <c r="G26" s="100" t="s">
        <v>224</v>
      </c>
      <c r="H26" s="102" t="s">
        <v>220</v>
      </c>
      <c r="I26" s="96">
        <v>611</v>
      </c>
      <c r="J26" s="104" t="s">
        <v>144</v>
      </c>
      <c r="K26" s="105"/>
      <c r="L26" s="108">
        <v>36438370</v>
      </c>
      <c r="M26" s="109"/>
      <c r="N26" s="112">
        <v>36438370</v>
      </c>
      <c r="O26" s="93"/>
    </row>
    <row r="27" spans="1:15" x14ac:dyDescent="0.25">
      <c r="A27" s="90"/>
      <c r="B27" s="45"/>
      <c r="C27" s="45"/>
      <c r="D27" s="45"/>
      <c r="E27" s="60"/>
      <c r="F27" s="98"/>
      <c r="G27" s="101"/>
      <c r="H27" s="103"/>
      <c r="I27" s="98"/>
      <c r="J27" s="106"/>
      <c r="K27" s="107"/>
      <c r="L27" s="110"/>
      <c r="M27" s="111"/>
      <c r="N27" s="113"/>
      <c r="O27" s="94"/>
    </row>
    <row r="28" spans="1:15" ht="14.45" hidden="1" customHeight="1" x14ac:dyDescent="0.25">
      <c r="A28" s="63" t="s">
        <v>136</v>
      </c>
      <c r="B28" s="64"/>
      <c r="C28" s="64"/>
      <c r="D28" s="64"/>
      <c r="E28" s="61"/>
      <c r="F28" s="2"/>
      <c r="G28" s="23"/>
      <c r="H28" s="20"/>
      <c r="I28" s="2"/>
      <c r="J28" s="151"/>
      <c r="K28" s="152"/>
      <c r="L28" s="149"/>
      <c r="M28" s="150"/>
      <c r="N28" s="25"/>
      <c r="O28" s="2"/>
    </row>
    <row r="29" spans="1:15" hidden="1" x14ac:dyDescent="0.25">
      <c r="A29" s="62" t="s">
        <v>29</v>
      </c>
      <c r="B29" s="62"/>
      <c r="C29" s="62"/>
      <c r="D29" s="62"/>
      <c r="E29" s="62"/>
      <c r="F29" s="2"/>
      <c r="G29" s="23"/>
      <c r="H29" s="20"/>
      <c r="I29" s="2"/>
      <c r="J29" s="82"/>
      <c r="K29" s="82"/>
      <c r="L29" s="83"/>
      <c r="M29" s="83"/>
      <c r="N29" s="25"/>
      <c r="O29" s="2"/>
    </row>
    <row r="30" spans="1:15" hidden="1" x14ac:dyDescent="0.25">
      <c r="A30" s="99" t="s">
        <v>137</v>
      </c>
      <c r="B30" s="58"/>
      <c r="C30" s="58"/>
      <c r="D30" s="58"/>
      <c r="E30" s="59"/>
      <c r="F30" s="96"/>
      <c r="G30" s="100"/>
      <c r="H30" s="102"/>
      <c r="I30" s="96"/>
      <c r="J30" s="104"/>
      <c r="K30" s="105"/>
      <c r="L30" s="153"/>
      <c r="M30" s="154"/>
      <c r="N30" s="71"/>
      <c r="O30" s="96"/>
    </row>
    <row r="31" spans="1:15" hidden="1" x14ac:dyDescent="0.25">
      <c r="A31" s="90"/>
      <c r="B31" s="45"/>
      <c r="C31" s="45"/>
      <c r="D31" s="45"/>
      <c r="E31" s="60"/>
      <c r="F31" s="98"/>
      <c r="G31" s="101"/>
      <c r="H31" s="103"/>
      <c r="I31" s="98"/>
      <c r="J31" s="106"/>
      <c r="K31" s="107"/>
      <c r="L31" s="155"/>
      <c r="M31" s="156"/>
      <c r="N31" s="72"/>
      <c r="O31" s="98"/>
    </row>
    <row r="32" spans="1:15" hidden="1" x14ac:dyDescent="0.25">
      <c r="A32" s="62" t="s">
        <v>138</v>
      </c>
      <c r="B32" s="62"/>
      <c r="C32" s="62"/>
      <c r="D32" s="62"/>
      <c r="E32" s="62"/>
      <c r="F32" s="2"/>
      <c r="G32" s="23"/>
      <c r="H32" s="20"/>
      <c r="I32" s="2"/>
      <c r="J32" s="82"/>
      <c r="K32" s="82"/>
      <c r="L32" s="83"/>
      <c r="M32" s="83"/>
      <c r="N32" s="25"/>
      <c r="O32" s="2"/>
    </row>
    <row r="33" spans="1:15" ht="105" hidden="1" customHeight="1" x14ac:dyDescent="0.25">
      <c r="A33" s="62" t="s">
        <v>139</v>
      </c>
      <c r="B33" s="62"/>
      <c r="C33" s="62"/>
      <c r="D33" s="62"/>
      <c r="E33" s="62"/>
      <c r="F33" s="2"/>
      <c r="G33" s="23"/>
      <c r="H33" s="20"/>
      <c r="I33" s="2"/>
      <c r="J33" s="82" t="s">
        <v>144</v>
      </c>
      <c r="K33" s="82"/>
      <c r="L33" s="83"/>
      <c r="M33" s="83"/>
      <c r="N33" s="25"/>
      <c r="O33" s="2"/>
    </row>
    <row r="34" spans="1:15" hidden="1" x14ac:dyDescent="0.25">
      <c r="A34" s="62" t="s">
        <v>29</v>
      </c>
      <c r="B34" s="62"/>
      <c r="C34" s="62"/>
      <c r="D34" s="62"/>
      <c r="E34" s="62"/>
      <c r="F34" s="2"/>
      <c r="G34" s="23"/>
      <c r="H34" s="20"/>
      <c r="I34" s="2"/>
      <c r="J34" s="82" t="s">
        <v>144</v>
      </c>
      <c r="K34" s="82"/>
      <c r="L34" s="83"/>
      <c r="M34" s="83"/>
      <c r="N34" s="25"/>
      <c r="O34" s="2"/>
    </row>
    <row r="35" spans="1:15" hidden="1" x14ac:dyDescent="0.25">
      <c r="A35" s="62" t="s">
        <v>140</v>
      </c>
      <c r="B35" s="62"/>
      <c r="C35" s="62"/>
      <c r="D35" s="62"/>
      <c r="E35" s="62"/>
      <c r="F35" s="2"/>
      <c r="G35" s="23"/>
      <c r="H35" s="20"/>
      <c r="I35" s="2"/>
      <c r="J35" s="82" t="s">
        <v>144</v>
      </c>
      <c r="K35" s="82"/>
      <c r="L35" s="83"/>
      <c r="M35" s="83"/>
      <c r="N35" s="25"/>
      <c r="O35" s="2"/>
    </row>
    <row r="36" spans="1:15" hidden="1" x14ac:dyDescent="0.25">
      <c r="A36" s="62" t="s">
        <v>141</v>
      </c>
      <c r="B36" s="62"/>
      <c r="C36" s="62"/>
      <c r="D36" s="62"/>
      <c r="E36" s="62"/>
      <c r="F36" s="2"/>
      <c r="G36" s="23"/>
      <c r="H36" s="20"/>
      <c r="I36" s="2"/>
      <c r="J36" s="82" t="s">
        <v>144</v>
      </c>
      <c r="K36" s="82"/>
      <c r="L36" s="83"/>
      <c r="M36" s="83"/>
      <c r="N36" s="25"/>
      <c r="O36" s="2"/>
    </row>
    <row r="37" spans="1:15" hidden="1" x14ac:dyDescent="0.25">
      <c r="A37" s="62"/>
      <c r="B37" s="62"/>
      <c r="C37" s="62"/>
      <c r="D37" s="62"/>
      <c r="E37" s="62"/>
      <c r="F37" s="2"/>
      <c r="G37" s="23"/>
      <c r="H37" s="20"/>
      <c r="I37" s="2"/>
      <c r="J37" s="82"/>
      <c r="K37" s="82"/>
      <c r="L37" s="83"/>
      <c r="M37" s="83"/>
      <c r="N37" s="25"/>
      <c r="O37" s="2"/>
    </row>
    <row r="38" spans="1:15" ht="33" customHeight="1" x14ac:dyDescent="0.25">
      <c r="A38" s="62" t="s">
        <v>142</v>
      </c>
      <c r="B38" s="62"/>
      <c r="C38" s="62"/>
      <c r="D38" s="62"/>
      <c r="E38" s="62"/>
      <c r="F38" s="2">
        <v>905</v>
      </c>
      <c r="G38" s="23" t="s">
        <v>224</v>
      </c>
      <c r="H38" s="20" t="s">
        <v>210</v>
      </c>
      <c r="I38" s="20" t="s">
        <v>201</v>
      </c>
      <c r="J38" s="82" t="s">
        <v>144</v>
      </c>
      <c r="K38" s="82"/>
      <c r="L38" s="117">
        <v>15580000</v>
      </c>
      <c r="M38" s="117"/>
      <c r="N38" s="25">
        <v>15580000</v>
      </c>
      <c r="O38" s="2"/>
    </row>
    <row r="39" spans="1:15" x14ac:dyDescent="0.25">
      <c r="A39" s="62" t="s">
        <v>29</v>
      </c>
      <c r="B39" s="62"/>
      <c r="C39" s="62"/>
      <c r="D39" s="62"/>
      <c r="E39" s="62"/>
      <c r="F39" s="2"/>
      <c r="G39" s="23"/>
      <c r="H39" s="20"/>
      <c r="I39" s="2"/>
      <c r="J39" s="82" t="s">
        <v>144</v>
      </c>
      <c r="K39" s="82"/>
      <c r="L39" s="83"/>
      <c r="M39" s="83"/>
      <c r="N39" s="25"/>
      <c r="O39" s="2"/>
    </row>
    <row r="40" spans="1:15" ht="43.5" hidden="1" customHeight="1" x14ac:dyDescent="0.25">
      <c r="A40" s="62" t="s">
        <v>143</v>
      </c>
      <c r="B40" s="62"/>
      <c r="C40" s="62"/>
      <c r="D40" s="62"/>
      <c r="E40" s="62"/>
      <c r="F40" s="2"/>
      <c r="G40" s="23"/>
      <c r="H40" s="20"/>
      <c r="I40" s="2"/>
      <c r="J40" s="82" t="s">
        <v>144</v>
      </c>
      <c r="K40" s="82"/>
      <c r="L40" s="83"/>
      <c r="M40" s="83"/>
      <c r="N40" s="25"/>
      <c r="O40" s="2"/>
    </row>
    <row r="41" spans="1:15" hidden="1" x14ac:dyDescent="0.25">
      <c r="A41" s="62" t="s">
        <v>145</v>
      </c>
      <c r="B41" s="62"/>
      <c r="C41" s="62"/>
      <c r="D41" s="62"/>
      <c r="E41" s="62"/>
      <c r="F41" s="2"/>
      <c r="G41" s="23"/>
      <c r="H41" s="20"/>
      <c r="I41" s="2"/>
      <c r="J41" s="82" t="s">
        <v>144</v>
      </c>
      <c r="K41" s="82"/>
      <c r="L41" s="83"/>
      <c r="M41" s="83"/>
      <c r="N41" s="25"/>
      <c r="O41" s="2"/>
    </row>
    <row r="42" spans="1:15" hidden="1" x14ac:dyDescent="0.25">
      <c r="A42" s="62" t="s">
        <v>146</v>
      </c>
      <c r="B42" s="62"/>
      <c r="C42" s="62"/>
      <c r="D42" s="62"/>
      <c r="E42" s="62"/>
      <c r="F42" s="2"/>
      <c r="G42" s="23"/>
      <c r="H42" s="20"/>
      <c r="I42" s="2"/>
      <c r="J42" s="82" t="s">
        <v>144</v>
      </c>
      <c r="K42" s="82"/>
      <c r="L42" s="83"/>
      <c r="M42" s="83"/>
      <c r="N42" s="25"/>
      <c r="O42" s="2"/>
    </row>
    <row r="43" spans="1:15" x14ac:dyDescent="0.25">
      <c r="A43" s="62" t="s">
        <v>147</v>
      </c>
      <c r="B43" s="62"/>
      <c r="C43" s="62"/>
      <c r="D43" s="62"/>
      <c r="E43" s="62"/>
      <c r="F43" s="2">
        <v>905</v>
      </c>
      <c r="G43" s="23" t="s">
        <v>224</v>
      </c>
      <c r="H43" s="20" t="s">
        <v>210</v>
      </c>
      <c r="I43" s="20" t="s">
        <v>201</v>
      </c>
      <c r="J43" s="82" t="s">
        <v>144</v>
      </c>
      <c r="K43" s="82"/>
      <c r="L43" s="117">
        <v>15580000</v>
      </c>
      <c r="M43" s="117"/>
      <c r="N43" s="25">
        <v>15580000</v>
      </c>
      <c r="O43" s="2"/>
    </row>
    <row r="44" spans="1:15" hidden="1" x14ac:dyDescent="0.25">
      <c r="A44" s="62" t="s">
        <v>148</v>
      </c>
      <c r="B44" s="62"/>
      <c r="C44" s="62"/>
      <c r="D44" s="62"/>
      <c r="E44" s="62"/>
      <c r="F44" s="2"/>
      <c r="G44" s="2"/>
      <c r="H44" s="20"/>
      <c r="I44" s="2"/>
      <c r="J44" s="82" t="s">
        <v>144</v>
      </c>
      <c r="K44" s="82"/>
      <c r="L44" s="83"/>
      <c r="M44" s="83"/>
      <c r="N44" s="25"/>
      <c r="O44" s="2"/>
    </row>
    <row r="45" spans="1:15" x14ac:dyDescent="0.25">
      <c r="A45" s="62" t="s">
        <v>149</v>
      </c>
      <c r="B45" s="62"/>
      <c r="C45" s="62"/>
      <c r="D45" s="62"/>
      <c r="E45" s="62"/>
      <c r="F45" s="2"/>
      <c r="G45" s="2"/>
      <c r="H45" s="20"/>
      <c r="I45" s="2"/>
      <c r="J45" s="82" t="s">
        <v>144</v>
      </c>
      <c r="K45" s="82"/>
      <c r="L45" s="83"/>
      <c r="M45" s="83"/>
      <c r="N45" s="25"/>
      <c r="O45" s="2"/>
    </row>
    <row r="46" spans="1:15" ht="27" customHeight="1" x14ac:dyDescent="0.25">
      <c r="A46" s="62" t="s">
        <v>150</v>
      </c>
      <c r="B46" s="62"/>
      <c r="C46" s="62"/>
      <c r="D46" s="62"/>
      <c r="E46" s="62"/>
      <c r="F46" s="2"/>
      <c r="G46" s="2"/>
      <c r="H46" s="20"/>
      <c r="I46" s="2"/>
      <c r="J46" s="82" t="s">
        <v>144</v>
      </c>
      <c r="K46" s="82"/>
      <c r="L46" s="83"/>
      <c r="M46" s="83"/>
      <c r="N46" s="25"/>
      <c r="O46" s="2"/>
    </row>
    <row r="47" spans="1:15" hidden="1" x14ac:dyDescent="0.25">
      <c r="A47" s="62" t="s">
        <v>151</v>
      </c>
      <c r="B47" s="62"/>
      <c r="C47" s="62"/>
      <c r="D47" s="62"/>
      <c r="E47" s="62"/>
      <c r="F47" s="2"/>
      <c r="G47" s="2"/>
      <c r="H47" s="20"/>
      <c r="I47" s="2"/>
      <c r="J47" s="82" t="s">
        <v>144</v>
      </c>
      <c r="K47" s="82"/>
      <c r="L47" s="83"/>
      <c r="M47" s="83"/>
      <c r="N47" s="25"/>
      <c r="O47" s="2"/>
    </row>
    <row r="48" spans="1:15" hidden="1" x14ac:dyDescent="0.25">
      <c r="A48" s="62" t="s">
        <v>152</v>
      </c>
      <c r="B48" s="62"/>
      <c r="C48" s="62"/>
      <c r="D48" s="62"/>
      <c r="E48" s="62"/>
      <c r="F48" s="2"/>
      <c r="G48" s="2"/>
      <c r="H48" s="20"/>
      <c r="I48" s="2"/>
      <c r="J48" s="82" t="s">
        <v>144</v>
      </c>
      <c r="K48" s="82"/>
      <c r="L48" s="83"/>
      <c r="M48" s="83"/>
      <c r="N48" s="25"/>
      <c r="O48" s="2"/>
    </row>
    <row r="49" spans="1:15" ht="30.75" hidden="1" customHeight="1" x14ac:dyDescent="0.25">
      <c r="A49" s="62" t="s">
        <v>153</v>
      </c>
      <c r="B49" s="62"/>
      <c r="C49" s="62"/>
      <c r="D49" s="62"/>
      <c r="E49" s="62"/>
      <c r="F49" s="2"/>
      <c r="G49" s="2"/>
      <c r="H49" s="20"/>
      <c r="I49" s="2"/>
      <c r="J49" s="82" t="s">
        <v>144</v>
      </c>
      <c r="K49" s="82"/>
      <c r="L49" s="83"/>
      <c r="M49" s="83"/>
      <c r="N49" s="25"/>
      <c r="O49" s="2"/>
    </row>
    <row r="50" spans="1:15" ht="30" customHeight="1" x14ac:dyDescent="0.25">
      <c r="A50" s="62" t="s">
        <v>154</v>
      </c>
      <c r="B50" s="62"/>
      <c r="C50" s="62"/>
      <c r="D50" s="62"/>
      <c r="E50" s="62"/>
      <c r="F50" s="2"/>
      <c r="G50" s="2"/>
      <c r="H50" s="20"/>
      <c r="I50" s="2"/>
      <c r="J50" s="82" t="s">
        <v>144</v>
      </c>
      <c r="K50" s="82"/>
      <c r="L50" s="83">
        <v>0</v>
      </c>
      <c r="M50" s="83"/>
      <c r="N50" s="25">
        <v>0</v>
      </c>
      <c r="O50" s="2"/>
    </row>
    <row r="51" spans="1:15" x14ac:dyDescent="0.25">
      <c r="L51" s="26"/>
      <c r="M51" s="26"/>
      <c r="N51" s="26"/>
    </row>
    <row r="52" spans="1:15" ht="50.25" customHeight="1" x14ac:dyDescent="0.25">
      <c r="A52" s="86" t="s">
        <v>160</v>
      </c>
      <c r="B52" s="58"/>
      <c r="C52" s="58"/>
      <c r="D52" s="58"/>
      <c r="E52" s="59"/>
      <c r="F52" s="63" t="s">
        <v>161</v>
      </c>
      <c r="G52" s="64"/>
      <c r="H52" s="64"/>
      <c r="I52" s="64"/>
      <c r="J52" s="64"/>
      <c r="K52" s="61"/>
      <c r="L52" s="84"/>
      <c r="M52" s="85"/>
      <c r="N52" s="25"/>
      <c r="O52" s="2"/>
    </row>
    <row r="53" spans="1:15" ht="16.5" customHeight="1" x14ac:dyDescent="0.25">
      <c r="A53" s="87"/>
      <c r="B53" s="88"/>
      <c r="C53" s="88"/>
      <c r="D53" s="88"/>
      <c r="E53" s="89"/>
      <c r="F53" s="2" t="s">
        <v>155</v>
      </c>
      <c r="G53" s="2" t="s">
        <v>156</v>
      </c>
      <c r="H53" s="23" t="s">
        <v>157</v>
      </c>
      <c r="I53" s="2" t="s">
        <v>158</v>
      </c>
      <c r="J53" s="78" t="s">
        <v>159</v>
      </c>
      <c r="K53" s="79"/>
      <c r="L53" s="157"/>
      <c r="M53" s="158"/>
      <c r="N53" s="25"/>
      <c r="O53" s="2"/>
    </row>
    <row r="54" spans="1:15" x14ac:dyDescent="0.25">
      <c r="A54" s="90"/>
      <c r="B54" s="45"/>
      <c r="C54" s="45"/>
      <c r="D54" s="45"/>
      <c r="E54" s="60"/>
      <c r="F54" s="2">
        <v>905</v>
      </c>
      <c r="G54" s="23" t="s">
        <v>224</v>
      </c>
      <c r="H54" s="23" t="s">
        <v>210</v>
      </c>
      <c r="I54" s="20" t="s">
        <v>218</v>
      </c>
      <c r="J54" s="78"/>
      <c r="K54" s="79"/>
      <c r="L54" s="159">
        <f>L56+L61+Лист5!L8+Лист5!L12</f>
        <v>17450244.790000003</v>
      </c>
      <c r="M54" s="160"/>
      <c r="N54" s="41">
        <f>N56+N61+Лист5!N8+Лист5!N12</f>
        <v>17450244.790000003</v>
      </c>
      <c r="O54" s="2"/>
    </row>
    <row r="55" spans="1:15" x14ac:dyDescent="0.25">
      <c r="A55" s="63" t="s">
        <v>29</v>
      </c>
      <c r="B55" s="64"/>
      <c r="C55" s="64"/>
      <c r="D55" s="64"/>
      <c r="E55" s="61"/>
      <c r="F55" s="2"/>
      <c r="G55" s="23"/>
      <c r="H55" s="23"/>
      <c r="I55" s="2"/>
      <c r="J55" s="78"/>
      <c r="K55" s="79"/>
      <c r="L55" s="91"/>
      <c r="M55" s="92"/>
      <c r="N55" s="33"/>
      <c r="O55" s="2"/>
    </row>
    <row r="56" spans="1:15" ht="30.75" customHeight="1" x14ac:dyDescent="0.25">
      <c r="A56" s="63" t="s">
        <v>162</v>
      </c>
      <c r="B56" s="64"/>
      <c r="C56" s="64"/>
      <c r="D56" s="64"/>
      <c r="E56" s="61"/>
      <c r="F56" s="2">
        <v>905</v>
      </c>
      <c r="G56" s="23" t="s">
        <v>224</v>
      </c>
      <c r="H56" s="23" t="s">
        <v>210</v>
      </c>
      <c r="I56" s="20" t="s">
        <v>223</v>
      </c>
      <c r="J56" s="80">
        <v>210</v>
      </c>
      <c r="K56" s="81"/>
      <c r="L56" s="91">
        <f>L58+L59+L60</f>
        <v>13282000</v>
      </c>
      <c r="M56" s="92"/>
      <c r="N56" s="33">
        <f>N58+N59+N60</f>
        <v>13282000</v>
      </c>
      <c r="O56" s="2"/>
    </row>
    <row r="57" spans="1:15" x14ac:dyDescent="0.25">
      <c r="A57" s="63" t="s">
        <v>26</v>
      </c>
      <c r="B57" s="64"/>
      <c r="C57" s="64"/>
      <c r="D57" s="64"/>
      <c r="E57" s="61"/>
      <c r="F57" s="2"/>
      <c r="G57" s="23"/>
      <c r="H57" s="23"/>
      <c r="I57" s="2"/>
      <c r="J57" s="78"/>
      <c r="K57" s="79"/>
      <c r="L57" s="91"/>
      <c r="M57" s="92"/>
      <c r="N57" s="33"/>
      <c r="O57" s="2"/>
    </row>
    <row r="58" spans="1:15" x14ac:dyDescent="0.25">
      <c r="A58" s="63" t="s">
        <v>163</v>
      </c>
      <c r="B58" s="64"/>
      <c r="C58" s="64"/>
      <c r="D58" s="64"/>
      <c r="E58" s="61"/>
      <c r="F58" s="2">
        <v>905</v>
      </c>
      <c r="G58" s="23" t="s">
        <v>224</v>
      </c>
      <c r="H58" s="23" t="s">
        <v>210</v>
      </c>
      <c r="I58" s="20" t="s">
        <v>211</v>
      </c>
      <c r="J58" s="78">
        <v>211</v>
      </c>
      <c r="K58" s="79"/>
      <c r="L58" s="91">
        <v>10200000</v>
      </c>
      <c r="M58" s="92"/>
      <c r="N58" s="33">
        <v>10200000</v>
      </c>
      <c r="O58" s="2"/>
    </row>
    <row r="59" spans="1:15" x14ac:dyDescent="0.25">
      <c r="A59" s="63" t="s">
        <v>164</v>
      </c>
      <c r="B59" s="64"/>
      <c r="C59" s="64"/>
      <c r="D59" s="64"/>
      <c r="E59" s="61"/>
      <c r="F59" s="2">
        <v>905</v>
      </c>
      <c r="G59" s="23" t="s">
        <v>224</v>
      </c>
      <c r="H59" s="23" t="s">
        <v>210</v>
      </c>
      <c r="I59" s="20" t="s">
        <v>212</v>
      </c>
      <c r="J59" s="78">
        <v>212</v>
      </c>
      <c r="K59" s="79"/>
      <c r="L59" s="91">
        <v>2000</v>
      </c>
      <c r="M59" s="92"/>
      <c r="N59" s="33">
        <v>2000</v>
      </c>
      <c r="O59" s="2"/>
    </row>
    <row r="60" spans="1:15" x14ac:dyDescent="0.25">
      <c r="A60" s="63" t="s">
        <v>165</v>
      </c>
      <c r="B60" s="64"/>
      <c r="C60" s="64"/>
      <c r="D60" s="64"/>
      <c r="E60" s="61"/>
      <c r="F60" s="2">
        <v>905</v>
      </c>
      <c r="G60" s="23" t="s">
        <v>224</v>
      </c>
      <c r="H60" s="23" t="s">
        <v>210</v>
      </c>
      <c r="I60" s="20" t="s">
        <v>213</v>
      </c>
      <c r="J60" s="78">
        <v>213</v>
      </c>
      <c r="K60" s="79"/>
      <c r="L60" s="91">
        <v>3080000</v>
      </c>
      <c r="M60" s="92"/>
      <c r="N60" s="33">
        <v>3080000</v>
      </c>
      <c r="O60" s="2"/>
    </row>
    <row r="61" spans="1:15" x14ac:dyDescent="0.25">
      <c r="A61" s="63" t="s">
        <v>166</v>
      </c>
      <c r="B61" s="64"/>
      <c r="C61" s="64"/>
      <c r="D61" s="64"/>
      <c r="E61" s="61"/>
      <c r="F61" s="2">
        <v>905</v>
      </c>
      <c r="G61" s="23" t="s">
        <v>224</v>
      </c>
      <c r="H61" s="23" t="s">
        <v>210</v>
      </c>
      <c r="I61" s="20" t="s">
        <v>214</v>
      </c>
      <c r="J61" s="80">
        <v>220</v>
      </c>
      <c r="K61" s="81"/>
      <c r="L61" s="91">
        <f>L63+L64+Лист5!L2+Лист5!L3+Лист5!L4</f>
        <v>3776541.03</v>
      </c>
      <c r="M61" s="92"/>
      <c r="N61" s="33">
        <f>N63+N64+Лист5!N2+Лист5!N3+Лист5!N4</f>
        <v>3776541.03</v>
      </c>
      <c r="O61" s="2"/>
    </row>
    <row r="62" spans="1:15" x14ac:dyDescent="0.25">
      <c r="A62" s="63" t="s">
        <v>26</v>
      </c>
      <c r="B62" s="64"/>
      <c r="C62" s="64"/>
      <c r="D62" s="64"/>
      <c r="E62" s="61"/>
      <c r="F62" s="2"/>
      <c r="G62" s="23"/>
      <c r="H62" s="23"/>
      <c r="I62" s="2"/>
      <c r="J62" s="78"/>
      <c r="K62" s="79"/>
      <c r="L62" s="91"/>
      <c r="M62" s="92"/>
      <c r="N62" s="33"/>
      <c r="O62" s="2"/>
    </row>
    <row r="63" spans="1:15" x14ac:dyDescent="0.25">
      <c r="A63" s="63" t="s">
        <v>167</v>
      </c>
      <c r="B63" s="64"/>
      <c r="C63" s="64"/>
      <c r="D63" s="64"/>
      <c r="E63" s="61"/>
      <c r="F63" s="2">
        <v>905</v>
      </c>
      <c r="G63" s="23" t="s">
        <v>224</v>
      </c>
      <c r="H63" s="23" t="s">
        <v>210</v>
      </c>
      <c r="I63" s="20" t="s">
        <v>214</v>
      </c>
      <c r="J63" s="78">
        <v>221</v>
      </c>
      <c r="K63" s="79"/>
      <c r="L63" s="91">
        <v>62000</v>
      </c>
      <c r="M63" s="92"/>
      <c r="N63" s="33">
        <v>62000</v>
      </c>
      <c r="O63" s="2"/>
    </row>
    <row r="64" spans="1:15" x14ac:dyDescent="0.25">
      <c r="A64" s="63" t="s">
        <v>168</v>
      </c>
      <c r="B64" s="64"/>
      <c r="C64" s="64"/>
      <c r="D64" s="64"/>
      <c r="E64" s="61"/>
      <c r="F64" s="2">
        <v>905</v>
      </c>
      <c r="G64" s="23" t="s">
        <v>224</v>
      </c>
      <c r="H64" s="23" t="s">
        <v>210</v>
      </c>
      <c r="I64" s="20" t="s">
        <v>214</v>
      </c>
      <c r="J64" s="78">
        <v>222</v>
      </c>
      <c r="K64" s="79"/>
      <c r="L64" s="91">
        <v>60000</v>
      </c>
      <c r="M64" s="92"/>
      <c r="N64" s="33">
        <v>60000</v>
      </c>
      <c r="O64" s="2"/>
    </row>
  </sheetData>
  <mergeCells count="172">
    <mergeCell ref="L13:M15"/>
    <mergeCell ref="N13:N15"/>
    <mergeCell ref="O13:O15"/>
    <mergeCell ref="A22:E23"/>
    <mergeCell ref="F22:F23"/>
    <mergeCell ref="G22:G23"/>
    <mergeCell ref="H22:H23"/>
    <mergeCell ref="I22:I23"/>
    <mergeCell ref="J22:K23"/>
    <mergeCell ref="L22:M23"/>
    <mergeCell ref="N22:N23"/>
    <mergeCell ref="O22:O23"/>
    <mergeCell ref="A16:E16"/>
    <mergeCell ref="L63:M63"/>
    <mergeCell ref="L64:M64"/>
    <mergeCell ref="A26:E27"/>
    <mergeCell ref="F26:F27"/>
    <mergeCell ref="G26:G27"/>
    <mergeCell ref="H26:H27"/>
    <mergeCell ref="I26:I27"/>
    <mergeCell ref="J26:K27"/>
    <mergeCell ref="L26:M27"/>
    <mergeCell ref="L53:M53"/>
    <mergeCell ref="L54:M54"/>
    <mergeCell ref="L55:M55"/>
    <mergeCell ref="L56:M56"/>
    <mergeCell ref="L57:M57"/>
    <mergeCell ref="A49:E49"/>
    <mergeCell ref="J49:K49"/>
    <mergeCell ref="L49:M49"/>
    <mergeCell ref="A39:E39"/>
    <mergeCell ref="J39:K39"/>
    <mergeCell ref="L39:M39"/>
    <mergeCell ref="A40:E40"/>
    <mergeCell ref="J40:K40"/>
    <mergeCell ref="L40:M40"/>
    <mergeCell ref="A41:E41"/>
    <mergeCell ref="N26:N27"/>
    <mergeCell ref="O26:O27"/>
    <mergeCell ref="O30:O31"/>
    <mergeCell ref="A30:E31"/>
    <mergeCell ref="F30:F31"/>
    <mergeCell ref="G30:G31"/>
    <mergeCell ref="H30:H31"/>
    <mergeCell ref="I30:I31"/>
    <mergeCell ref="J30:K31"/>
    <mergeCell ref="L30:M31"/>
    <mergeCell ref="N30:N31"/>
    <mergeCell ref="J41:K41"/>
    <mergeCell ref="L41:M41"/>
    <mergeCell ref="A36:E36"/>
    <mergeCell ref="J36:K36"/>
    <mergeCell ref="L36:M36"/>
    <mergeCell ref="A50:E50"/>
    <mergeCell ref="J50:K50"/>
    <mergeCell ref="L50:M50"/>
    <mergeCell ref="A47:E47"/>
    <mergeCell ref="J47:K47"/>
    <mergeCell ref="L47:M47"/>
    <mergeCell ref="A48:E48"/>
    <mergeCell ref="J48:K48"/>
    <mergeCell ref="L48:M48"/>
    <mergeCell ref="A37:E37"/>
    <mergeCell ref="J37:K37"/>
    <mergeCell ref="L37:M37"/>
    <mergeCell ref="A38:E38"/>
    <mergeCell ref="J38:K38"/>
    <mergeCell ref="L38:M38"/>
    <mergeCell ref="A42:E42"/>
    <mergeCell ref="J42:K42"/>
    <mergeCell ref="L42:M42"/>
    <mergeCell ref="A43:E43"/>
    <mergeCell ref="J43:K43"/>
    <mergeCell ref="L43:M43"/>
    <mergeCell ref="A46:E46"/>
    <mergeCell ref="J46:K46"/>
    <mergeCell ref="A28:E28"/>
    <mergeCell ref="A29:E29"/>
    <mergeCell ref="A32:E32"/>
    <mergeCell ref="A35:E35"/>
    <mergeCell ref="J35:K35"/>
    <mergeCell ref="L35:M35"/>
    <mergeCell ref="L28:M28"/>
    <mergeCell ref="J33:K33"/>
    <mergeCell ref="J34:K34"/>
    <mergeCell ref="A34:E34"/>
    <mergeCell ref="A33:E33"/>
    <mergeCell ref="L29:M29"/>
    <mergeCell ref="L32:M32"/>
    <mergeCell ref="L33:M33"/>
    <mergeCell ref="L34:M34"/>
    <mergeCell ref="J28:K28"/>
    <mergeCell ref="J29:K29"/>
    <mergeCell ref="J32:K32"/>
    <mergeCell ref="L46:M46"/>
    <mergeCell ref="A44:E44"/>
    <mergeCell ref="A6:O7"/>
    <mergeCell ref="E1:O4"/>
    <mergeCell ref="A17:E19"/>
    <mergeCell ref="F17:F19"/>
    <mergeCell ref="G17:G19"/>
    <mergeCell ref="H17:H19"/>
    <mergeCell ref="I17:I19"/>
    <mergeCell ref="J17:K19"/>
    <mergeCell ref="N9:N12"/>
    <mergeCell ref="O9:O12"/>
    <mergeCell ref="A8:E12"/>
    <mergeCell ref="F9:F12"/>
    <mergeCell ref="G9:G12"/>
    <mergeCell ref="H9:H12"/>
    <mergeCell ref="I9:I12"/>
    <mergeCell ref="J8:K12"/>
    <mergeCell ref="L8:M12"/>
    <mergeCell ref="L17:M19"/>
    <mergeCell ref="A13:E15"/>
    <mergeCell ref="F13:F15"/>
    <mergeCell ref="G13:G15"/>
    <mergeCell ref="H13:H15"/>
    <mergeCell ref="I13:I15"/>
    <mergeCell ref="J13:K15"/>
    <mergeCell ref="O24:O25"/>
    <mergeCell ref="N17:N19"/>
    <mergeCell ref="O17:O19"/>
    <mergeCell ref="A24:E25"/>
    <mergeCell ref="F24:F25"/>
    <mergeCell ref="G24:G25"/>
    <mergeCell ref="H24:H25"/>
    <mergeCell ref="I24:I25"/>
    <mergeCell ref="J24:K25"/>
    <mergeCell ref="L24:M25"/>
    <mergeCell ref="N24:N25"/>
    <mergeCell ref="J20:K20"/>
    <mergeCell ref="J21:K21"/>
    <mergeCell ref="A20:E20"/>
    <mergeCell ref="A21:E21"/>
    <mergeCell ref="L20:M20"/>
    <mergeCell ref="L21:M21"/>
    <mergeCell ref="J44:K44"/>
    <mergeCell ref="L44:M44"/>
    <mergeCell ref="A45:E45"/>
    <mergeCell ref="J45:K45"/>
    <mergeCell ref="L45:M45"/>
    <mergeCell ref="L52:M52"/>
    <mergeCell ref="J62:K62"/>
    <mergeCell ref="F52:K52"/>
    <mergeCell ref="J53:K53"/>
    <mergeCell ref="A52:E54"/>
    <mergeCell ref="J54:K54"/>
    <mergeCell ref="L58:M58"/>
    <mergeCell ref="L59:M59"/>
    <mergeCell ref="L60:M60"/>
    <mergeCell ref="L61:M61"/>
    <mergeCell ref="L62:M62"/>
    <mergeCell ref="J64:K64"/>
    <mergeCell ref="A58:E58"/>
    <mergeCell ref="A59:E59"/>
    <mergeCell ref="A60:E60"/>
    <mergeCell ref="A61:E61"/>
    <mergeCell ref="A55:E55"/>
    <mergeCell ref="A56:E56"/>
    <mergeCell ref="A57:E57"/>
    <mergeCell ref="A62:E62"/>
    <mergeCell ref="A64:E64"/>
    <mergeCell ref="J55:K55"/>
    <mergeCell ref="J56:K56"/>
    <mergeCell ref="J57:K57"/>
    <mergeCell ref="J58:K58"/>
    <mergeCell ref="J59:K59"/>
    <mergeCell ref="J60:K60"/>
    <mergeCell ref="J61:K61"/>
    <mergeCell ref="A63:E63"/>
    <mergeCell ref="J63:K63"/>
  </mergeCells>
  <pageMargins left="0" right="0" top="0" bottom="0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A19" zoomScaleNormal="100" zoomScaleSheetLayoutView="100" workbookViewId="0">
      <selection activeCell="L31" sqref="L31:M31"/>
    </sheetView>
  </sheetViews>
  <sheetFormatPr defaultRowHeight="15" x14ac:dyDescent="0.25"/>
  <cols>
    <col min="1" max="4" width="6.7109375" customWidth="1"/>
    <col min="5" max="5" width="11.42578125" customWidth="1"/>
    <col min="6" max="9" width="11.5703125" customWidth="1"/>
    <col min="10" max="11" width="8.5703125" style="12" customWidth="1"/>
    <col min="12" max="13" width="8.5703125" customWidth="1"/>
    <col min="14" max="15" width="14.5703125" customWidth="1"/>
  </cols>
  <sheetData>
    <row r="1" spans="1:15" x14ac:dyDescent="0.25">
      <c r="A1" s="63" t="s">
        <v>169</v>
      </c>
      <c r="B1" s="64"/>
      <c r="C1" s="64"/>
      <c r="D1" s="64"/>
      <c r="E1" s="61"/>
      <c r="F1" s="2">
        <v>905</v>
      </c>
      <c r="G1" s="23" t="s">
        <v>224</v>
      </c>
      <c r="H1" s="23" t="s">
        <v>210</v>
      </c>
      <c r="I1" s="20" t="s">
        <v>214</v>
      </c>
      <c r="J1" s="78">
        <v>223</v>
      </c>
      <c r="K1" s="79"/>
      <c r="L1" s="149"/>
      <c r="M1" s="150"/>
      <c r="N1" s="25"/>
      <c r="O1" s="2"/>
    </row>
    <row r="2" spans="1:15" ht="26.25" customHeight="1" x14ac:dyDescent="0.25">
      <c r="A2" s="63" t="s">
        <v>170</v>
      </c>
      <c r="B2" s="64"/>
      <c r="C2" s="64"/>
      <c r="D2" s="64"/>
      <c r="E2" s="61"/>
      <c r="F2" s="2">
        <v>905</v>
      </c>
      <c r="G2" s="23" t="s">
        <v>224</v>
      </c>
      <c r="H2" s="23" t="s">
        <v>210</v>
      </c>
      <c r="I2" s="20" t="s">
        <v>214</v>
      </c>
      <c r="J2" s="78">
        <v>224</v>
      </c>
      <c r="K2" s="79"/>
      <c r="L2" s="166">
        <v>13200</v>
      </c>
      <c r="M2" s="167"/>
      <c r="N2" s="33">
        <v>13200</v>
      </c>
      <c r="O2" s="2"/>
    </row>
    <row r="3" spans="1:15" ht="27.75" customHeight="1" x14ac:dyDescent="0.25">
      <c r="A3" s="63" t="s">
        <v>171</v>
      </c>
      <c r="B3" s="64"/>
      <c r="C3" s="64"/>
      <c r="D3" s="64"/>
      <c r="E3" s="61"/>
      <c r="F3" s="2">
        <v>905</v>
      </c>
      <c r="G3" s="23" t="s">
        <v>224</v>
      </c>
      <c r="H3" s="23" t="s">
        <v>210</v>
      </c>
      <c r="I3" s="20" t="s">
        <v>214</v>
      </c>
      <c r="J3" s="78">
        <v>225</v>
      </c>
      <c r="K3" s="79"/>
      <c r="L3" s="166">
        <v>2620121.0299999998</v>
      </c>
      <c r="M3" s="167"/>
      <c r="N3" s="33">
        <v>2620121.0299999998</v>
      </c>
      <c r="O3" s="2"/>
    </row>
    <row r="4" spans="1:15" x14ac:dyDescent="0.25">
      <c r="A4" s="63" t="s">
        <v>172</v>
      </c>
      <c r="B4" s="64"/>
      <c r="C4" s="64"/>
      <c r="D4" s="64"/>
      <c r="E4" s="61"/>
      <c r="F4" s="2">
        <v>905</v>
      </c>
      <c r="G4" s="23" t="s">
        <v>224</v>
      </c>
      <c r="H4" s="23" t="s">
        <v>210</v>
      </c>
      <c r="I4" s="20" t="s">
        <v>214</v>
      </c>
      <c r="J4" s="78">
        <v>226</v>
      </c>
      <c r="K4" s="79"/>
      <c r="L4" s="166">
        <v>1021220</v>
      </c>
      <c r="M4" s="167"/>
      <c r="N4" s="33">
        <v>1021220</v>
      </c>
      <c r="O4" s="2"/>
    </row>
    <row r="5" spans="1:15" x14ac:dyDescent="0.25">
      <c r="A5" s="63" t="s">
        <v>173</v>
      </c>
      <c r="B5" s="64"/>
      <c r="C5" s="64"/>
      <c r="D5" s="64"/>
      <c r="E5" s="61"/>
      <c r="F5" s="2"/>
      <c r="G5" s="23"/>
      <c r="H5" s="2"/>
      <c r="I5" s="2"/>
      <c r="J5" s="78">
        <v>260</v>
      </c>
      <c r="K5" s="79"/>
      <c r="L5" s="166"/>
      <c r="M5" s="167"/>
      <c r="N5" s="33"/>
      <c r="O5" s="2"/>
    </row>
    <row r="6" spans="1:15" x14ac:dyDescent="0.25">
      <c r="A6" s="63" t="s">
        <v>26</v>
      </c>
      <c r="B6" s="64"/>
      <c r="C6" s="64"/>
      <c r="D6" s="64"/>
      <c r="E6" s="61"/>
      <c r="F6" s="2"/>
      <c r="G6" s="23"/>
      <c r="H6" s="2"/>
      <c r="I6" s="2"/>
      <c r="J6" s="78"/>
      <c r="K6" s="79"/>
      <c r="L6" s="166"/>
      <c r="M6" s="167"/>
      <c r="N6" s="33"/>
      <c r="O6" s="2"/>
    </row>
    <row r="7" spans="1:15" ht="28.5" customHeight="1" x14ac:dyDescent="0.25">
      <c r="A7" s="63" t="s">
        <v>174</v>
      </c>
      <c r="B7" s="64"/>
      <c r="C7" s="64"/>
      <c r="D7" s="64"/>
      <c r="E7" s="61"/>
      <c r="F7" s="2"/>
      <c r="G7" s="23"/>
      <c r="H7" s="2"/>
      <c r="I7" s="2"/>
      <c r="J7" s="78">
        <v>262</v>
      </c>
      <c r="K7" s="79"/>
      <c r="L7" s="166"/>
      <c r="M7" s="167"/>
      <c r="N7" s="33"/>
      <c r="O7" s="2"/>
    </row>
    <row r="8" spans="1:15" x14ac:dyDescent="0.25">
      <c r="A8" s="63" t="s">
        <v>219</v>
      </c>
      <c r="B8" s="64"/>
      <c r="C8" s="64"/>
      <c r="D8" s="64"/>
      <c r="E8" s="61"/>
      <c r="F8" s="2">
        <v>905</v>
      </c>
      <c r="G8" s="23" t="s">
        <v>224</v>
      </c>
      <c r="H8" s="23" t="s">
        <v>210</v>
      </c>
      <c r="I8" s="20" t="s">
        <v>218</v>
      </c>
      <c r="J8" s="80">
        <v>290</v>
      </c>
      <c r="K8" s="81"/>
      <c r="L8" s="166">
        <v>120000</v>
      </c>
      <c r="M8" s="167"/>
      <c r="N8" s="33">
        <v>120000</v>
      </c>
      <c r="O8" s="2"/>
    </row>
    <row r="9" spans="1:15" x14ac:dyDescent="0.25">
      <c r="A9" s="63" t="s">
        <v>175</v>
      </c>
      <c r="B9" s="64"/>
      <c r="C9" s="64"/>
      <c r="D9" s="64"/>
      <c r="E9" s="61"/>
      <c r="F9" s="2">
        <v>905</v>
      </c>
      <c r="G9" s="23" t="s">
        <v>224</v>
      </c>
      <c r="H9" s="23" t="s">
        <v>210</v>
      </c>
      <c r="I9" s="20" t="s">
        <v>215</v>
      </c>
      <c r="J9" s="78">
        <v>290</v>
      </c>
      <c r="K9" s="79"/>
      <c r="L9" s="166">
        <v>90000</v>
      </c>
      <c r="M9" s="167"/>
      <c r="N9" s="33">
        <v>90000</v>
      </c>
      <c r="O9" s="2"/>
    </row>
    <row r="10" spans="1:15" x14ac:dyDescent="0.25">
      <c r="A10" s="63" t="s">
        <v>175</v>
      </c>
      <c r="B10" s="64"/>
      <c r="C10" s="64"/>
      <c r="D10" s="64"/>
      <c r="E10" s="61"/>
      <c r="F10" s="2">
        <v>905</v>
      </c>
      <c r="G10" s="23" t="s">
        <v>224</v>
      </c>
      <c r="H10" s="23" t="s">
        <v>210</v>
      </c>
      <c r="I10" s="20" t="s">
        <v>216</v>
      </c>
      <c r="J10" s="78">
        <v>290</v>
      </c>
      <c r="K10" s="79"/>
      <c r="L10" s="166">
        <v>20000</v>
      </c>
      <c r="M10" s="167"/>
      <c r="N10" s="33">
        <v>20000</v>
      </c>
      <c r="O10" s="2"/>
    </row>
    <row r="11" spans="1:15" x14ac:dyDescent="0.25">
      <c r="A11" s="63" t="s">
        <v>175</v>
      </c>
      <c r="B11" s="64"/>
      <c r="C11" s="64"/>
      <c r="D11" s="64"/>
      <c r="E11" s="61"/>
      <c r="F11" s="2">
        <v>905</v>
      </c>
      <c r="G11" s="23" t="s">
        <v>224</v>
      </c>
      <c r="H11" s="23" t="s">
        <v>210</v>
      </c>
      <c r="I11" s="20" t="s">
        <v>217</v>
      </c>
      <c r="J11" s="78">
        <v>290</v>
      </c>
      <c r="K11" s="79"/>
      <c r="L11" s="166">
        <v>10000</v>
      </c>
      <c r="M11" s="167"/>
      <c r="N11" s="33">
        <v>10000</v>
      </c>
      <c r="O11" s="2"/>
    </row>
    <row r="12" spans="1:15" ht="29.25" customHeight="1" x14ac:dyDescent="0.25">
      <c r="A12" s="63" t="s">
        <v>176</v>
      </c>
      <c r="B12" s="64"/>
      <c r="C12" s="64"/>
      <c r="D12" s="64"/>
      <c r="E12" s="61"/>
      <c r="F12" s="2">
        <v>905</v>
      </c>
      <c r="G12" s="23" t="s">
        <v>224</v>
      </c>
      <c r="H12" s="23" t="s">
        <v>210</v>
      </c>
      <c r="I12" s="20" t="s">
        <v>214</v>
      </c>
      <c r="J12" s="80">
        <v>300</v>
      </c>
      <c r="K12" s="81"/>
      <c r="L12" s="166">
        <f>L14+L16</f>
        <v>271703.76</v>
      </c>
      <c r="M12" s="167"/>
      <c r="N12" s="33">
        <f>N14+N16</f>
        <v>271703.76</v>
      </c>
      <c r="O12" s="2"/>
    </row>
    <row r="13" spans="1:15" x14ac:dyDescent="0.25">
      <c r="A13" s="63" t="s">
        <v>26</v>
      </c>
      <c r="B13" s="64"/>
      <c r="C13" s="64"/>
      <c r="D13" s="64"/>
      <c r="E13" s="61"/>
      <c r="F13" s="2"/>
      <c r="G13" s="23"/>
      <c r="H13" s="2"/>
      <c r="I13" s="2"/>
      <c r="J13" s="78"/>
      <c r="K13" s="79"/>
      <c r="L13" s="166"/>
      <c r="M13" s="167"/>
      <c r="N13" s="33"/>
      <c r="O13" s="2"/>
    </row>
    <row r="14" spans="1:15" ht="31.5" customHeight="1" x14ac:dyDescent="0.25">
      <c r="A14" s="63" t="s">
        <v>177</v>
      </c>
      <c r="B14" s="64"/>
      <c r="C14" s="64"/>
      <c r="D14" s="64"/>
      <c r="E14" s="61"/>
      <c r="F14" s="2">
        <v>905</v>
      </c>
      <c r="G14" s="23" t="s">
        <v>224</v>
      </c>
      <c r="H14" s="23" t="s">
        <v>210</v>
      </c>
      <c r="I14" s="20" t="s">
        <v>214</v>
      </c>
      <c r="J14" s="78">
        <v>310</v>
      </c>
      <c r="K14" s="79"/>
      <c r="L14" s="166">
        <v>100000</v>
      </c>
      <c r="M14" s="167"/>
      <c r="N14" s="33">
        <v>100000</v>
      </c>
      <c r="O14" s="2"/>
    </row>
    <row r="15" spans="1:15" ht="31.5" customHeight="1" x14ac:dyDescent="0.25">
      <c r="A15" s="63" t="s">
        <v>178</v>
      </c>
      <c r="B15" s="64"/>
      <c r="C15" s="64"/>
      <c r="D15" s="64"/>
      <c r="E15" s="61"/>
      <c r="F15" s="2"/>
      <c r="G15" s="23"/>
      <c r="H15" s="2"/>
      <c r="I15" s="2"/>
      <c r="J15" s="78">
        <v>320</v>
      </c>
      <c r="K15" s="79"/>
      <c r="L15" s="166"/>
      <c r="M15" s="167"/>
      <c r="N15" s="33"/>
      <c r="O15" s="2"/>
    </row>
    <row r="16" spans="1:15" ht="31.5" customHeight="1" x14ac:dyDescent="0.25">
      <c r="A16" s="63" t="s">
        <v>179</v>
      </c>
      <c r="B16" s="64"/>
      <c r="C16" s="64"/>
      <c r="D16" s="64"/>
      <c r="E16" s="61"/>
      <c r="F16" s="2">
        <v>905</v>
      </c>
      <c r="G16" s="23" t="s">
        <v>224</v>
      </c>
      <c r="H16" s="23" t="s">
        <v>210</v>
      </c>
      <c r="I16" s="20" t="s">
        <v>214</v>
      </c>
      <c r="J16" s="78">
        <v>340</v>
      </c>
      <c r="K16" s="79"/>
      <c r="L16" s="166">
        <v>171703.76</v>
      </c>
      <c r="M16" s="167"/>
      <c r="N16" s="33">
        <v>171703.76</v>
      </c>
      <c r="O16" s="2"/>
    </row>
    <row r="18" spans="1:15" x14ac:dyDescent="0.25">
      <c r="A18" t="s">
        <v>10</v>
      </c>
      <c r="D18" s="10"/>
      <c r="E18" s="44" t="s">
        <v>191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x14ac:dyDescent="0.25">
      <c r="D19" s="10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7.15" customHeight="1" x14ac:dyDescent="0.25">
      <c r="D20" s="10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x14ac:dyDescent="0.25">
      <c r="A21" s="65" t="s">
        <v>180</v>
      </c>
      <c r="B21" s="136"/>
      <c r="C21" s="136"/>
      <c r="D21" s="136"/>
      <c r="E21" s="137"/>
      <c r="F21" s="63" t="s">
        <v>161</v>
      </c>
      <c r="G21" s="64"/>
      <c r="H21" s="64"/>
      <c r="I21" s="64"/>
      <c r="J21" s="64"/>
      <c r="K21" s="61"/>
      <c r="L21" s="170"/>
      <c r="M21" s="171"/>
      <c r="N21" s="25"/>
      <c r="O21" s="2"/>
    </row>
    <row r="22" spans="1:15" x14ac:dyDescent="0.25">
      <c r="A22" s="138"/>
      <c r="B22" s="139"/>
      <c r="C22" s="139"/>
      <c r="D22" s="139"/>
      <c r="E22" s="140"/>
      <c r="F22" s="2" t="s">
        <v>155</v>
      </c>
      <c r="G22" s="2" t="s">
        <v>156</v>
      </c>
      <c r="H22" s="2" t="s">
        <v>157</v>
      </c>
      <c r="I22" s="2" t="s">
        <v>158</v>
      </c>
      <c r="J22" s="78" t="s">
        <v>159</v>
      </c>
      <c r="K22" s="79"/>
      <c r="L22" s="168">
        <f>L24+L25+L26</f>
        <v>40221673.449999996</v>
      </c>
      <c r="M22" s="169"/>
      <c r="N22" s="40">
        <f>N24+N25+N26</f>
        <v>40221673.449999996</v>
      </c>
      <c r="O22" s="2"/>
    </row>
    <row r="23" spans="1:15" x14ac:dyDescent="0.25">
      <c r="A23" s="66"/>
      <c r="B23" s="141"/>
      <c r="C23" s="141"/>
      <c r="D23" s="141"/>
      <c r="E23" s="142"/>
      <c r="F23" s="2"/>
      <c r="G23" s="2"/>
      <c r="H23" s="2"/>
      <c r="I23" s="2"/>
      <c r="J23" s="78"/>
      <c r="K23" s="79"/>
      <c r="L23" s="84"/>
      <c r="M23" s="85"/>
      <c r="N23" s="25"/>
      <c r="O23" s="2"/>
    </row>
    <row r="24" spans="1:15" x14ac:dyDescent="0.25">
      <c r="A24" s="63" t="s">
        <v>29</v>
      </c>
      <c r="B24" s="64"/>
      <c r="C24" s="64"/>
      <c r="D24" s="64"/>
      <c r="E24" s="61"/>
      <c r="F24" s="2">
        <v>905</v>
      </c>
      <c r="G24" s="23" t="s">
        <v>224</v>
      </c>
      <c r="H24" s="21" t="s">
        <v>220</v>
      </c>
      <c r="I24" s="20" t="s">
        <v>218</v>
      </c>
      <c r="J24" s="78"/>
      <c r="K24" s="79"/>
      <c r="L24" s="84">
        <f>L27+L44</f>
        <v>36439308.549999997</v>
      </c>
      <c r="M24" s="85"/>
      <c r="N24" s="25">
        <f>N27+N44</f>
        <v>36439308.549999997</v>
      </c>
      <c r="O24" s="2"/>
    </row>
    <row r="25" spans="1:15" x14ac:dyDescent="0.25">
      <c r="A25" s="63"/>
      <c r="B25" s="64"/>
      <c r="C25" s="64"/>
      <c r="D25" s="64"/>
      <c r="E25" s="61"/>
      <c r="F25" s="2">
        <v>905</v>
      </c>
      <c r="G25" s="23" t="s">
        <v>224</v>
      </c>
      <c r="H25" s="21" t="s">
        <v>222</v>
      </c>
      <c r="I25" s="20" t="s">
        <v>218</v>
      </c>
      <c r="J25" s="78"/>
      <c r="K25" s="79"/>
      <c r="L25" s="84">
        <f>L33+L42+L43</f>
        <v>2688614.8999999994</v>
      </c>
      <c r="M25" s="85"/>
      <c r="N25" s="25">
        <f>N33+N42+N43</f>
        <v>2688614.8999999994</v>
      </c>
      <c r="O25" s="2"/>
    </row>
    <row r="26" spans="1:15" x14ac:dyDescent="0.25">
      <c r="A26" s="63"/>
      <c r="B26" s="64"/>
      <c r="C26" s="64"/>
      <c r="D26" s="64"/>
      <c r="E26" s="61"/>
      <c r="F26" s="2">
        <v>905</v>
      </c>
      <c r="G26" s="23" t="s">
        <v>224</v>
      </c>
      <c r="H26" s="21" t="s">
        <v>221</v>
      </c>
      <c r="I26" s="2">
        <v>244</v>
      </c>
      <c r="J26" s="78"/>
      <c r="K26" s="79"/>
      <c r="L26" s="84">
        <v>1093750</v>
      </c>
      <c r="M26" s="85"/>
      <c r="N26" s="25">
        <f>N41</f>
        <v>1093750</v>
      </c>
      <c r="O26" s="2"/>
    </row>
    <row r="27" spans="1:15" ht="30" customHeight="1" x14ac:dyDescent="0.25">
      <c r="A27" s="63" t="s">
        <v>181</v>
      </c>
      <c r="B27" s="64"/>
      <c r="C27" s="64"/>
      <c r="D27" s="64"/>
      <c r="E27" s="61"/>
      <c r="F27" s="2">
        <v>905</v>
      </c>
      <c r="G27" s="23" t="s">
        <v>224</v>
      </c>
      <c r="H27" s="21"/>
      <c r="I27" s="2"/>
      <c r="J27" s="80">
        <v>210</v>
      </c>
      <c r="K27" s="81"/>
      <c r="L27" s="84">
        <f>L29+L30+L31</f>
        <v>35710138.549999997</v>
      </c>
      <c r="M27" s="85"/>
      <c r="N27" s="25">
        <f>N29+N30+N31</f>
        <v>35724370</v>
      </c>
      <c r="O27" s="2"/>
    </row>
    <row r="28" spans="1:15" x14ac:dyDescent="0.25">
      <c r="A28" s="63" t="s">
        <v>26</v>
      </c>
      <c r="B28" s="64"/>
      <c r="C28" s="64"/>
      <c r="D28" s="64"/>
      <c r="E28" s="61"/>
      <c r="F28" s="2"/>
      <c r="G28" s="2"/>
      <c r="H28" s="2"/>
      <c r="I28" s="2"/>
      <c r="J28" s="78"/>
      <c r="K28" s="79"/>
      <c r="L28" s="84"/>
      <c r="M28" s="85"/>
      <c r="N28" s="25"/>
      <c r="O28" s="2"/>
    </row>
    <row r="29" spans="1:15" x14ac:dyDescent="0.25">
      <c r="A29" s="63" t="s">
        <v>182</v>
      </c>
      <c r="B29" s="64"/>
      <c r="C29" s="64"/>
      <c r="D29" s="64"/>
      <c r="E29" s="61"/>
      <c r="F29" s="2">
        <v>905</v>
      </c>
      <c r="G29" s="23" t="s">
        <v>224</v>
      </c>
      <c r="H29" s="21" t="s">
        <v>220</v>
      </c>
      <c r="I29" s="2">
        <v>111</v>
      </c>
      <c r="J29" s="78">
        <v>211</v>
      </c>
      <c r="K29" s="79"/>
      <c r="L29" s="84">
        <v>27427438.550000001</v>
      </c>
      <c r="M29" s="85"/>
      <c r="N29" s="25">
        <v>27438073</v>
      </c>
      <c r="O29" s="2"/>
    </row>
    <row r="30" spans="1:15" x14ac:dyDescent="0.25">
      <c r="A30" s="63" t="s">
        <v>164</v>
      </c>
      <c r="B30" s="64"/>
      <c r="C30" s="64"/>
      <c r="D30" s="64"/>
      <c r="E30" s="61"/>
      <c r="F30" s="2">
        <v>905</v>
      </c>
      <c r="G30" s="23" t="s">
        <v>224</v>
      </c>
      <c r="H30" s="21" t="s">
        <v>220</v>
      </c>
      <c r="I30" s="2">
        <v>112</v>
      </c>
      <c r="J30" s="78">
        <v>212</v>
      </c>
      <c r="K30" s="79"/>
      <c r="L30" s="84">
        <v>0</v>
      </c>
      <c r="M30" s="85"/>
      <c r="N30" s="25">
        <v>0</v>
      </c>
      <c r="O30" s="2"/>
    </row>
    <row r="31" spans="1:15" ht="15" customHeight="1" x14ac:dyDescent="0.25">
      <c r="A31" s="63" t="s">
        <v>165</v>
      </c>
      <c r="B31" s="64"/>
      <c r="C31" s="64"/>
      <c r="D31" s="64"/>
      <c r="E31" s="61"/>
      <c r="F31" s="2">
        <v>905</v>
      </c>
      <c r="G31" s="23" t="s">
        <v>224</v>
      </c>
      <c r="H31" s="21" t="s">
        <v>220</v>
      </c>
      <c r="I31" s="2">
        <v>119</v>
      </c>
      <c r="J31" s="78">
        <v>213</v>
      </c>
      <c r="K31" s="79"/>
      <c r="L31" s="84">
        <v>8282700</v>
      </c>
      <c r="M31" s="85"/>
      <c r="N31" s="25">
        <v>8286297</v>
      </c>
      <c r="O31" s="2"/>
    </row>
    <row r="32" spans="1:15" ht="15" customHeight="1" x14ac:dyDescent="0.25">
      <c r="A32" s="63" t="s">
        <v>164</v>
      </c>
      <c r="B32" s="64"/>
      <c r="C32" s="64"/>
      <c r="D32" s="64"/>
      <c r="E32" s="61"/>
      <c r="F32" s="2">
        <v>905</v>
      </c>
      <c r="G32" s="23" t="s">
        <v>224</v>
      </c>
      <c r="H32" s="21"/>
      <c r="I32" s="2"/>
      <c r="J32" s="78">
        <v>212</v>
      </c>
      <c r="K32" s="79"/>
      <c r="L32" s="84">
        <v>0</v>
      </c>
      <c r="M32" s="85"/>
      <c r="N32" s="25">
        <v>0</v>
      </c>
      <c r="O32" s="2"/>
    </row>
    <row r="33" spans="1:15" x14ac:dyDescent="0.25">
      <c r="A33" s="63" t="s">
        <v>183</v>
      </c>
      <c r="B33" s="64"/>
      <c r="C33" s="64"/>
      <c r="D33" s="64"/>
      <c r="E33" s="61"/>
      <c r="F33" s="2"/>
      <c r="G33" s="2"/>
      <c r="H33" s="2"/>
      <c r="I33" s="2"/>
      <c r="J33" s="80">
        <v>220</v>
      </c>
      <c r="K33" s="81"/>
      <c r="L33" s="84">
        <f>L35+L36+L37+L38+L39+L40</f>
        <v>2309299.9999999995</v>
      </c>
      <c r="M33" s="85"/>
      <c r="N33" s="25">
        <f>N35+N37+N36+N39+N40+N38</f>
        <v>2309299.9999999995</v>
      </c>
      <c r="O33" s="2"/>
    </row>
    <row r="34" spans="1:15" x14ac:dyDescent="0.25">
      <c r="A34" s="63" t="s">
        <v>26</v>
      </c>
      <c r="B34" s="64"/>
      <c r="C34" s="64"/>
      <c r="D34" s="64"/>
      <c r="E34" s="61"/>
      <c r="F34" s="2"/>
      <c r="G34" s="2"/>
      <c r="H34" s="2"/>
      <c r="I34" s="2"/>
      <c r="J34" s="78"/>
      <c r="K34" s="79"/>
      <c r="L34" s="84"/>
      <c r="M34" s="85"/>
      <c r="N34" s="25"/>
      <c r="O34" s="2"/>
    </row>
    <row r="35" spans="1:15" x14ac:dyDescent="0.25">
      <c r="A35" s="63" t="s">
        <v>167</v>
      </c>
      <c r="B35" s="64"/>
      <c r="C35" s="64"/>
      <c r="D35" s="64"/>
      <c r="E35" s="61"/>
      <c r="F35" s="2">
        <v>905</v>
      </c>
      <c r="G35" s="23" t="s">
        <v>224</v>
      </c>
      <c r="H35" s="21" t="s">
        <v>222</v>
      </c>
      <c r="I35" s="2"/>
      <c r="J35" s="78">
        <v>221</v>
      </c>
      <c r="K35" s="79"/>
      <c r="L35" s="84">
        <v>0</v>
      </c>
      <c r="M35" s="85"/>
      <c r="N35" s="25">
        <v>0</v>
      </c>
      <c r="O35" s="2"/>
    </row>
    <row r="36" spans="1:15" x14ac:dyDescent="0.25">
      <c r="A36" s="63" t="s">
        <v>168</v>
      </c>
      <c r="B36" s="64"/>
      <c r="C36" s="64"/>
      <c r="D36" s="64"/>
      <c r="E36" s="61"/>
      <c r="F36" s="2">
        <v>905</v>
      </c>
      <c r="G36" s="23" t="s">
        <v>224</v>
      </c>
      <c r="H36" s="21" t="s">
        <v>222</v>
      </c>
      <c r="I36" s="2">
        <v>244</v>
      </c>
      <c r="J36" s="78">
        <v>222</v>
      </c>
      <c r="K36" s="79"/>
      <c r="L36" s="84">
        <v>0</v>
      </c>
      <c r="M36" s="85"/>
      <c r="N36" s="25">
        <v>0</v>
      </c>
      <c r="O36" s="2"/>
    </row>
    <row r="37" spans="1:15" x14ac:dyDescent="0.25">
      <c r="A37" s="63" t="s">
        <v>169</v>
      </c>
      <c r="B37" s="64"/>
      <c r="C37" s="64"/>
      <c r="D37" s="64"/>
      <c r="E37" s="61"/>
      <c r="F37" s="2">
        <v>905</v>
      </c>
      <c r="G37" s="23" t="s">
        <v>224</v>
      </c>
      <c r="H37" s="21" t="s">
        <v>222</v>
      </c>
      <c r="I37" s="2">
        <v>244</v>
      </c>
      <c r="J37" s="78">
        <v>223</v>
      </c>
      <c r="K37" s="79"/>
      <c r="L37" s="173">
        <v>2029803.95</v>
      </c>
      <c r="M37" s="174"/>
      <c r="N37" s="33">
        <v>2029803.95</v>
      </c>
      <c r="O37" s="2"/>
    </row>
    <row r="38" spans="1:15" ht="24.6" customHeight="1" x14ac:dyDescent="0.25">
      <c r="A38" s="63" t="s">
        <v>184</v>
      </c>
      <c r="B38" s="64"/>
      <c r="C38" s="64"/>
      <c r="D38" s="64"/>
      <c r="E38" s="61"/>
      <c r="F38" s="2">
        <v>905</v>
      </c>
      <c r="G38" s="23" t="s">
        <v>224</v>
      </c>
      <c r="H38" s="21" t="s">
        <v>222</v>
      </c>
      <c r="I38" s="2">
        <v>244</v>
      </c>
      <c r="J38" s="78">
        <v>224</v>
      </c>
      <c r="K38" s="79"/>
      <c r="L38" s="84">
        <v>0</v>
      </c>
      <c r="M38" s="85"/>
      <c r="N38" s="25">
        <v>0</v>
      </c>
      <c r="O38" s="2"/>
    </row>
    <row r="39" spans="1:15" ht="19.899999999999999" customHeight="1" x14ac:dyDescent="0.25">
      <c r="A39" s="63" t="s">
        <v>171</v>
      </c>
      <c r="B39" s="64"/>
      <c r="C39" s="64"/>
      <c r="D39" s="64"/>
      <c r="E39" s="61"/>
      <c r="F39" s="2">
        <v>905</v>
      </c>
      <c r="G39" s="23" t="s">
        <v>224</v>
      </c>
      <c r="H39" s="21" t="s">
        <v>222</v>
      </c>
      <c r="I39" s="2">
        <v>244</v>
      </c>
      <c r="J39" s="78">
        <v>225</v>
      </c>
      <c r="K39" s="79"/>
      <c r="L39" s="84">
        <v>166382.51999999999</v>
      </c>
      <c r="M39" s="85"/>
      <c r="N39" s="25">
        <v>166382.51999999999</v>
      </c>
      <c r="O39" s="2"/>
    </row>
    <row r="40" spans="1:15" x14ac:dyDescent="0.25">
      <c r="A40" s="63" t="s">
        <v>172</v>
      </c>
      <c r="B40" s="64"/>
      <c r="C40" s="64"/>
      <c r="D40" s="64"/>
      <c r="E40" s="61"/>
      <c r="F40" s="2">
        <v>905</v>
      </c>
      <c r="G40" s="23" t="s">
        <v>224</v>
      </c>
      <c r="H40" s="21" t="s">
        <v>222</v>
      </c>
      <c r="I40" s="2">
        <v>244</v>
      </c>
      <c r="J40" s="78">
        <v>226</v>
      </c>
      <c r="K40" s="79"/>
      <c r="L40" s="84">
        <v>113113.53</v>
      </c>
      <c r="M40" s="85"/>
      <c r="N40" s="25">
        <v>113113.53</v>
      </c>
      <c r="O40" s="2"/>
    </row>
    <row r="41" spans="1:15" x14ac:dyDescent="0.25">
      <c r="A41" s="63" t="s">
        <v>172</v>
      </c>
      <c r="B41" s="64"/>
      <c r="C41" s="64"/>
      <c r="D41" s="64"/>
      <c r="E41" s="61"/>
      <c r="F41" s="2">
        <v>905</v>
      </c>
      <c r="G41" s="23" t="s">
        <v>224</v>
      </c>
      <c r="H41" s="21" t="s">
        <v>221</v>
      </c>
      <c r="I41" s="2">
        <v>244</v>
      </c>
      <c r="J41" s="78">
        <v>226</v>
      </c>
      <c r="K41" s="79"/>
      <c r="L41" s="84">
        <v>1093750</v>
      </c>
      <c r="M41" s="85"/>
      <c r="N41" s="25">
        <v>1093750</v>
      </c>
      <c r="O41" s="2"/>
    </row>
    <row r="42" spans="1:15" x14ac:dyDescent="0.25">
      <c r="A42" s="63" t="s">
        <v>175</v>
      </c>
      <c r="B42" s="64"/>
      <c r="C42" s="64"/>
      <c r="D42" s="64"/>
      <c r="E42" s="61"/>
      <c r="F42" s="2">
        <v>905</v>
      </c>
      <c r="G42" s="23" t="s">
        <v>224</v>
      </c>
      <c r="H42" s="21" t="s">
        <v>222</v>
      </c>
      <c r="I42" s="2">
        <v>851</v>
      </c>
      <c r="J42" s="80">
        <v>290</v>
      </c>
      <c r="K42" s="81"/>
      <c r="L42" s="84">
        <v>320000</v>
      </c>
      <c r="M42" s="85"/>
      <c r="N42" s="25">
        <v>320000</v>
      </c>
      <c r="O42" s="2"/>
    </row>
    <row r="43" spans="1:15" ht="18.600000000000001" customHeight="1" x14ac:dyDescent="0.25">
      <c r="A43" s="63" t="s">
        <v>176</v>
      </c>
      <c r="B43" s="64"/>
      <c r="C43" s="64"/>
      <c r="D43" s="64"/>
      <c r="E43" s="61"/>
      <c r="F43" s="2">
        <v>905</v>
      </c>
      <c r="G43" s="23" t="s">
        <v>224</v>
      </c>
      <c r="H43" s="21" t="s">
        <v>222</v>
      </c>
      <c r="I43" s="2">
        <v>244</v>
      </c>
      <c r="J43" s="80">
        <v>300</v>
      </c>
      <c r="K43" s="81"/>
      <c r="L43" s="84">
        <f>L47+L49</f>
        <v>59314.9</v>
      </c>
      <c r="M43" s="85"/>
      <c r="N43" s="25">
        <f>N47+N49</f>
        <v>59314.9</v>
      </c>
      <c r="O43" s="2"/>
    </row>
    <row r="44" spans="1:15" ht="18.600000000000001" customHeight="1" x14ac:dyDescent="0.25">
      <c r="A44" s="63" t="s">
        <v>176</v>
      </c>
      <c r="B44" s="64"/>
      <c r="C44" s="64"/>
      <c r="D44" s="64"/>
      <c r="E44" s="61"/>
      <c r="F44" s="2">
        <v>905</v>
      </c>
      <c r="G44" s="23" t="s">
        <v>224</v>
      </c>
      <c r="H44" s="21" t="s">
        <v>220</v>
      </c>
      <c r="I44" s="2">
        <v>244</v>
      </c>
      <c r="J44" s="80">
        <v>300</v>
      </c>
      <c r="K44" s="81"/>
      <c r="L44" s="84">
        <f>L46+L48</f>
        <v>729170</v>
      </c>
      <c r="M44" s="85"/>
      <c r="N44" s="25">
        <f>N46+N48</f>
        <v>714938.55</v>
      </c>
      <c r="O44" s="2"/>
    </row>
    <row r="45" spans="1:15" x14ac:dyDescent="0.25">
      <c r="A45" s="63" t="s">
        <v>26</v>
      </c>
      <c r="B45" s="64"/>
      <c r="C45" s="64"/>
      <c r="D45" s="64"/>
      <c r="E45" s="61"/>
      <c r="F45" s="2"/>
      <c r="G45" s="2"/>
      <c r="H45" s="2"/>
      <c r="I45" s="2"/>
      <c r="J45" s="78"/>
      <c r="K45" s="79"/>
      <c r="L45" s="84"/>
      <c r="M45" s="85"/>
      <c r="N45" s="25"/>
      <c r="O45" s="2"/>
    </row>
    <row r="46" spans="1:15" ht="27.75" customHeight="1" x14ac:dyDescent="0.25">
      <c r="A46" s="63" t="s">
        <v>177</v>
      </c>
      <c r="B46" s="64"/>
      <c r="C46" s="64"/>
      <c r="D46" s="64"/>
      <c r="E46" s="61"/>
      <c r="F46" s="2">
        <v>905</v>
      </c>
      <c r="G46" s="23" t="s">
        <v>224</v>
      </c>
      <c r="H46" s="21" t="s">
        <v>220</v>
      </c>
      <c r="I46" s="2">
        <v>244</v>
      </c>
      <c r="J46" s="78">
        <v>310</v>
      </c>
      <c r="K46" s="79"/>
      <c r="L46" s="84">
        <v>714000</v>
      </c>
      <c r="M46" s="85"/>
      <c r="N46" s="25">
        <v>714000</v>
      </c>
      <c r="O46" s="2"/>
    </row>
    <row r="47" spans="1:15" ht="27.75" customHeight="1" x14ac:dyDescent="0.25">
      <c r="A47" s="63" t="s">
        <v>177</v>
      </c>
      <c r="B47" s="64"/>
      <c r="C47" s="64"/>
      <c r="D47" s="64"/>
      <c r="E47" s="61"/>
      <c r="F47" s="2">
        <v>905</v>
      </c>
      <c r="G47" s="23" t="s">
        <v>224</v>
      </c>
      <c r="H47" s="21" t="s">
        <v>222</v>
      </c>
      <c r="I47" s="2">
        <v>244</v>
      </c>
      <c r="J47" s="78">
        <v>310</v>
      </c>
      <c r="K47" s="79"/>
      <c r="L47" s="84">
        <v>0</v>
      </c>
      <c r="M47" s="85"/>
      <c r="N47" s="25">
        <v>0</v>
      </c>
      <c r="O47" s="2"/>
    </row>
    <row r="48" spans="1:15" ht="27.75" customHeight="1" x14ac:dyDescent="0.25">
      <c r="A48" s="63" t="s">
        <v>179</v>
      </c>
      <c r="B48" s="64"/>
      <c r="C48" s="64"/>
      <c r="D48" s="64"/>
      <c r="E48" s="61"/>
      <c r="F48" s="2">
        <v>905</v>
      </c>
      <c r="G48" s="23" t="s">
        <v>224</v>
      </c>
      <c r="H48" s="21" t="s">
        <v>220</v>
      </c>
      <c r="I48" s="2">
        <v>244</v>
      </c>
      <c r="J48" s="78">
        <v>340</v>
      </c>
      <c r="K48" s="79"/>
      <c r="L48" s="84">
        <v>15170</v>
      </c>
      <c r="M48" s="85"/>
      <c r="N48" s="25">
        <v>938.55</v>
      </c>
      <c r="O48" s="2"/>
    </row>
    <row r="49" spans="1:15" ht="27.75" customHeight="1" x14ac:dyDescent="0.25">
      <c r="A49" s="63" t="s">
        <v>179</v>
      </c>
      <c r="B49" s="64"/>
      <c r="C49" s="64"/>
      <c r="D49" s="64"/>
      <c r="E49" s="61"/>
      <c r="F49" s="2">
        <v>905</v>
      </c>
      <c r="G49" s="23" t="s">
        <v>224</v>
      </c>
      <c r="H49" s="21" t="s">
        <v>222</v>
      </c>
      <c r="I49" s="2">
        <v>244</v>
      </c>
      <c r="J49" s="78">
        <v>340</v>
      </c>
      <c r="K49" s="79"/>
      <c r="L49" s="84">
        <v>59314.9</v>
      </c>
      <c r="M49" s="85"/>
      <c r="N49" s="25">
        <v>59314.9</v>
      </c>
      <c r="O49" s="2"/>
    </row>
    <row r="50" spans="1:15" ht="15" customHeight="1" x14ac:dyDescent="0.25">
      <c r="A50" s="63" t="s">
        <v>185</v>
      </c>
      <c r="B50" s="64"/>
      <c r="C50" s="64"/>
      <c r="D50" s="64"/>
      <c r="E50" s="61"/>
      <c r="F50" s="2"/>
      <c r="G50" s="2"/>
      <c r="H50" s="2"/>
      <c r="I50" s="2"/>
      <c r="J50" s="78"/>
      <c r="K50" s="79"/>
      <c r="L50" s="84"/>
      <c r="M50" s="85"/>
      <c r="N50" s="19"/>
      <c r="O50" s="2"/>
    </row>
    <row r="51" spans="1:15" ht="15.75" customHeight="1" x14ac:dyDescent="0.25">
      <c r="A51" s="63" t="s">
        <v>186</v>
      </c>
      <c r="B51" s="64"/>
      <c r="C51" s="64"/>
      <c r="D51" s="64"/>
      <c r="E51" s="61"/>
      <c r="F51" s="14" t="s">
        <v>144</v>
      </c>
      <c r="G51" s="2"/>
      <c r="H51" s="2"/>
      <c r="I51" s="2"/>
      <c r="J51" s="78"/>
      <c r="K51" s="79"/>
      <c r="L51" s="84"/>
      <c r="M51" s="85"/>
      <c r="N51" s="19"/>
      <c r="O51" s="2"/>
    </row>
    <row r="52" spans="1:15" x14ac:dyDescent="0.25">
      <c r="A52" s="11"/>
      <c r="B52" s="11"/>
      <c r="C52" s="11"/>
      <c r="D52" s="11"/>
      <c r="E52" s="11"/>
      <c r="F52" s="4"/>
      <c r="G52" s="4"/>
      <c r="H52" s="4"/>
      <c r="I52" s="4"/>
      <c r="J52" s="13"/>
      <c r="K52" s="13"/>
      <c r="L52" s="11"/>
      <c r="M52" s="11"/>
      <c r="N52" s="4"/>
      <c r="O52" s="4"/>
    </row>
    <row r="53" spans="1:15" x14ac:dyDescent="0.25">
      <c r="A53" s="88" t="s">
        <v>187</v>
      </c>
      <c r="B53" s="47"/>
      <c r="C53" s="47"/>
      <c r="D53" s="47"/>
      <c r="E53" s="47"/>
      <c r="F53" s="47"/>
      <c r="G53" s="15"/>
      <c r="H53" s="15"/>
      <c r="I53" s="15" t="s">
        <v>205</v>
      </c>
      <c r="J53" s="16"/>
      <c r="K53" s="13"/>
      <c r="L53" s="11"/>
      <c r="M53" s="11"/>
      <c r="N53" s="4"/>
      <c r="O53" s="4"/>
    </row>
    <row r="54" spans="1:15" s="1" customFormat="1" ht="11.25" x14ac:dyDescent="0.2">
      <c r="G54" s="1" t="s">
        <v>189</v>
      </c>
      <c r="H54" s="172" t="s">
        <v>190</v>
      </c>
      <c r="I54" s="172"/>
      <c r="J54" s="172"/>
      <c r="K54" s="18"/>
    </row>
    <row r="55" spans="1:15" x14ac:dyDescent="0.25">
      <c r="I55" t="s">
        <v>193</v>
      </c>
    </row>
    <row r="56" spans="1:15" x14ac:dyDescent="0.25">
      <c r="A56" s="47" t="s">
        <v>188</v>
      </c>
      <c r="B56" s="47"/>
      <c r="C56" s="47"/>
      <c r="D56" s="47"/>
      <c r="E56" s="47"/>
      <c r="F56" s="47"/>
      <c r="G56" s="15"/>
      <c r="H56" s="15"/>
      <c r="I56" s="15"/>
      <c r="J56" s="17"/>
    </row>
    <row r="57" spans="1:15" s="1" customFormat="1" ht="11.25" x14ac:dyDescent="0.2">
      <c r="G57" s="1" t="s">
        <v>189</v>
      </c>
      <c r="H57" s="172" t="s">
        <v>190</v>
      </c>
      <c r="I57" s="172"/>
      <c r="J57" s="172"/>
      <c r="K57" s="18"/>
    </row>
    <row r="59" spans="1:15" x14ac:dyDescent="0.25">
      <c r="A59" t="s">
        <v>209</v>
      </c>
    </row>
  </sheetData>
  <mergeCells count="144">
    <mergeCell ref="L48:M48"/>
    <mergeCell ref="A31:E31"/>
    <mergeCell ref="J31:K31"/>
    <mergeCell ref="L31:M31"/>
    <mergeCell ref="A44:E44"/>
    <mergeCell ref="J44:K44"/>
    <mergeCell ref="L44:M44"/>
    <mergeCell ref="A35:E35"/>
    <mergeCell ref="J35:K35"/>
    <mergeCell ref="L35:M35"/>
    <mergeCell ref="A33:E33"/>
    <mergeCell ref="J33:K33"/>
    <mergeCell ref="L33:M33"/>
    <mergeCell ref="A34:E34"/>
    <mergeCell ref="J34:K34"/>
    <mergeCell ref="L34:M34"/>
    <mergeCell ref="A51:E51"/>
    <mergeCell ref="J51:K51"/>
    <mergeCell ref="L51:M51"/>
    <mergeCell ref="A40:E40"/>
    <mergeCell ref="J40:K40"/>
    <mergeCell ref="L40:M40"/>
    <mergeCell ref="A37:E37"/>
    <mergeCell ref="J37:K37"/>
    <mergeCell ref="A45:E45"/>
    <mergeCell ref="J45:K45"/>
    <mergeCell ref="L45:M45"/>
    <mergeCell ref="A47:E47"/>
    <mergeCell ref="J47:K47"/>
    <mergeCell ref="L47:M47"/>
    <mergeCell ref="A42:E42"/>
    <mergeCell ref="J42:K42"/>
    <mergeCell ref="L42:M42"/>
    <mergeCell ref="A41:E41"/>
    <mergeCell ref="J41:K41"/>
    <mergeCell ref="L41:M41"/>
    <mergeCell ref="A43:E43"/>
    <mergeCell ref="J43:K43"/>
    <mergeCell ref="L43:M43"/>
    <mergeCell ref="J48:K48"/>
    <mergeCell ref="A53:F53"/>
    <mergeCell ref="A56:F56"/>
    <mergeCell ref="H54:J54"/>
    <mergeCell ref="H57:J57"/>
    <mergeCell ref="A36:E36"/>
    <mergeCell ref="J36:K36"/>
    <mergeCell ref="L36:M36"/>
    <mergeCell ref="A49:E49"/>
    <mergeCell ref="J49:K49"/>
    <mergeCell ref="L49:M49"/>
    <mergeCell ref="A50:E50"/>
    <mergeCell ref="J50:K50"/>
    <mergeCell ref="L50:M50"/>
    <mergeCell ref="L37:M37"/>
    <mergeCell ref="A38:E38"/>
    <mergeCell ref="J38:K38"/>
    <mergeCell ref="L38:M38"/>
    <mergeCell ref="A46:E46"/>
    <mergeCell ref="J46:K46"/>
    <mergeCell ref="L46:M46"/>
    <mergeCell ref="A48:E48"/>
    <mergeCell ref="A39:E39"/>
    <mergeCell ref="J39:K39"/>
    <mergeCell ref="L39:M39"/>
    <mergeCell ref="L30:M30"/>
    <mergeCell ref="A32:E32"/>
    <mergeCell ref="J32:K32"/>
    <mergeCell ref="L32:M32"/>
    <mergeCell ref="A28:E28"/>
    <mergeCell ref="J28:K28"/>
    <mergeCell ref="L28:M28"/>
    <mergeCell ref="A29:E29"/>
    <mergeCell ref="J29:K29"/>
    <mergeCell ref="L29:M29"/>
    <mergeCell ref="A14:E14"/>
    <mergeCell ref="J14:K14"/>
    <mergeCell ref="A15:E15"/>
    <mergeCell ref="J15:K15"/>
    <mergeCell ref="A16:E16"/>
    <mergeCell ref="J16:K16"/>
    <mergeCell ref="A10:E10"/>
    <mergeCell ref="A30:E30"/>
    <mergeCell ref="J30:K30"/>
    <mergeCell ref="J10:K10"/>
    <mergeCell ref="A12:E12"/>
    <mergeCell ref="J12:K12"/>
    <mergeCell ref="A13:E13"/>
    <mergeCell ref="J13:K13"/>
    <mergeCell ref="A27:E27"/>
    <mergeCell ref="J27:K27"/>
    <mergeCell ref="J22:K22"/>
    <mergeCell ref="L27:M27"/>
    <mergeCell ref="A26:E26"/>
    <mergeCell ref="J26:K26"/>
    <mergeCell ref="L26:M26"/>
    <mergeCell ref="A24:E24"/>
    <mergeCell ref="A25:E25"/>
    <mergeCell ref="J24:K24"/>
    <mergeCell ref="J25:K25"/>
    <mergeCell ref="L24:M24"/>
    <mergeCell ref="L25:M25"/>
    <mergeCell ref="L22:M22"/>
    <mergeCell ref="J23:K23"/>
    <mergeCell ref="L23:M23"/>
    <mergeCell ref="L1:M1"/>
    <mergeCell ref="L2:M2"/>
    <mergeCell ref="L3:M3"/>
    <mergeCell ref="L4:M4"/>
    <mergeCell ref="L5:M5"/>
    <mergeCell ref="L6:M6"/>
    <mergeCell ref="L7:M7"/>
    <mergeCell ref="L10:M10"/>
    <mergeCell ref="L21:M21"/>
    <mergeCell ref="E18:O20"/>
    <mergeCell ref="F21:K21"/>
    <mergeCell ref="A21:E23"/>
    <mergeCell ref="L12:M12"/>
    <mergeCell ref="L13:M13"/>
    <mergeCell ref="L14:M14"/>
    <mergeCell ref="L15:M15"/>
    <mergeCell ref="L16:M16"/>
    <mergeCell ref="A1:E1"/>
    <mergeCell ref="J1:K1"/>
    <mergeCell ref="A2:E2"/>
    <mergeCell ref="L8:M8"/>
    <mergeCell ref="A9:E9"/>
    <mergeCell ref="J9:K9"/>
    <mergeCell ref="L9:M9"/>
    <mergeCell ref="A11:E11"/>
    <mergeCell ref="J11:K11"/>
    <mergeCell ref="L11:M11"/>
    <mergeCell ref="A3:E3"/>
    <mergeCell ref="J2:K2"/>
    <mergeCell ref="J3:K3"/>
    <mergeCell ref="A4:E4"/>
    <mergeCell ref="J4:K4"/>
    <mergeCell ref="A5:E5"/>
    <mergeCell ref="J5:K5"/>
    <mergeCell ref="A6:E6"/>
    <mergeCell ref="J6:K6"/>
    <mergeCell ref="A7:E7"/>
    <mergeCell ref="J7:K7"/>
    <mergeCell ref="A8:E8"/>
    <mergeCell ref="J8:K8"/>
  </mergeCells>
  <pageMargins left="0" right="0" top="0.15748031496062992" bottom="0.15748031496062992" header="0.31496062992125984" footer="0.31496062992125984"/>
  <pageSetup paperSize="9" scale="96" orientation="landscape" r:id="rId1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Лист1!Область_печати</vt:lpstr>
      <vt:lpstr>Лист3!Область_печати</vt:lpstr>
      <vt:lpstr>Лист4!Область_печати</vt:lpstr>
      <vt:lpstr>Лист5!Область_печати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2016-02-08T13:53:52Z</dcterms:modified>
</cp:coreProperties>
</file>